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385" firstSheet="1" activeTab="5"/>
  </bookViews>
  <sheets>
    <sheet name="Instructions" sheetId="1" r:id="rId1"/>
    <sheet name="Data entry" sheetId="2" r:id="rId2"/>
    <sheet name="Assessment Chart" sheetId="3" r:id="rId3"/>
    <sheet name="Calculations" sheetId="4" r:id="rId4"/>
    <sheet name="Workshop Schedule" sheetId="5" r:id="rId5"/>
    <sheet name="Course outline" sheetId="6" r:id="rId6"/>
  </sheets>
  <definedNames/>
  <calcPr fullCalcOnLoad="1"/>
</workbook>
</file>

<file path=xl/sharedStrings.xml><?xml version="1.0" encoding="utf-8"?>
<sst xmlns="http://schemas.openxmlformats.org/spreadsheetml/2006/main" count="519" uniqueCount="211">
  <si>
    <t>Monthly</t>
  </si>
  <si>
    <t>Quarterly</t>
  </si>
  <si>
    <t>Semi annually</t>
  </si>
  <si>
    <t>Annually</t>
  </si>
  <si>
    <t>Never</t>
  </si>
  <si>
    <t>Steering team decisions are tied to a clear and documented organizational vision statement</t>
  </si>
  <si>
    <t>Always</t>
  </si>
  <si>
    <t>Sometimes</t>
  </si>
  <si>
    <t>Seldom</t>
  </si>
  <si>
    <t>No vision statement available</t>
  </si>
  <si>
    <t>Measurements are in place to ensure progress is monitored</t>
  </si>
  <si>
    <t>Usually</t>
  </si>
  <si>
    <t>A cross functional Lean steering team exists and meets:</t>
  </si>
  <si>
    <t>60-80%</t>
  </si>
  <si>
    <t>40-60%</t>
  </si>
  <si>
    <t>20-40%</t>
  </si>
  <si>
    <t>0-20%</t>
  </si>
  <si>
    <t>80% or more</t>
  </si>
  <si>
    <t>1:10</t>
  </si>
  <si>
    <t>1:25</t>
  </si>
  <si>
    <t>1:50</t>
  </si>
  <si>
    <t>1:100</t>
  </si>
  <si>
    <t>1:200 (or greater)</t>
  </si>
  <si>
    <t>A high degree of focus is placed on machine or process set-up times</t>
  </si>
  <si>
    <t>less than 10%</t>
  </si>
  <si>
    <t>10-15%</t>
  </si>
  <si>
    <t>15-20%</t>
  </si>
  <si>
    <t>20-30%</t>
  </si>
  <si>
    <t>more than 30%</t>
  </si>
  <si>
    <t>The use of best practices or standard operating procedures is applied for all processes</t>
  </si>
  <si>
    <t>A cross training matrix exists showing the level of training for each employee</t>
  </si>
  <si>
    <t>The takt time for each value stream is identified, posted and utilized to set the team's pace</t>
  </si>
  <si>
    <t xml:space="preserve">Employee turnover rates, morale and enfranchisement levels are measured </t>
  </si>
  <si>
    <t>Team building exercises and team effectiveness training are performed in a routine basis</t>
  </si>
  <si>
    <t>Point of use inventory is utilized to minimize distance traveled</t>
  </si>
  <si>
    <t>Water-spider (pit crew) techniques are applied on constraint machines to minimize downtime</t>
  </si>
  <si>
    <t>Senior employees have been provided train-the-trainer experience (or equivalent)</t>
  </si>
  <si>
    <t>Percentage of the operation laid out in cellular fashion rather than functional departments</t>
  </si>
  <si>
    <t>The application of Kanban (pull signals) are applied rather than the generation of paperwork</t>
  </si>
  <si>
    <t>Each value stream has documented "stretch" goals</t>
  </si>
  <si>
    <t>Mistake proofing (Poka-Yoke) devices are developed and applied</t>
  </si>
  <si>
    <t>To what degree has a systematic approach to in house training been implemented</t>
  </si>
  <si>
    <t>The annual number of inventory turns are comparable with competitive firms</t>
  </si>
  <si>
    <t>Value added versus non-value added observations are performed on a routine basis</t>
  </si>
  <si>
    <t>Application of Jidoka devices are practiced where applicable (machine driven processes)</t>
  </si>
  <si>
    <t>Safety goals are visible and well communicated</t>
  </si>
  <si>
    <t>The use of "right sized" equipment is practiced</t>
  </si>
  <si>
    <t>Quality mapping is performed in addition to (or to compliment) value stream mapping</t>
  </si>
  <si>
    <t>The OEE (overall equipment effectiveness) for each process is defined and visible</t>
  </si>
  <si>
    <t>5-S audits are performed by neutral parties (i.e.: cell team A audits cell team B)</t>
  </si>
  <si>
    <t>Semi Annually</t>
  </si>
  <si>
    <t>Teams perform set-up reductions events on constraint machines</t>
  </si>
  <si>
    <t>Continuous improvement projects are identified and funded in the annual budgeting process</t>
  </si>
  <si>
    <t>Machines and processes are flexible and easy to reconfigure by the team</t>
  </si>
  <si>
    <t xml:space="preserve">New products and/or processes are developed with input from manufacturing teams </t>
  </si>
  <si>
    <t>Teams use line balancing to ensure an even distribution of work (based on takt time)</t>
  </si>
  <si>
    <t>Teams practice peer to peer reviews (this assumes team training in the review process)</t>
  </si>
  <si>
    <t>Each process practices proactive parts presentation for subsequent operations</t>
  </si>
  <si>
    <t>By survey, the percentage of confidence employees express in middle management's commitment</t>
  </si>
  <si>
    <t>By survey, the percentage of confidence employees express in senior management's commitment</t>
  </si>
  <si>
    <t>10-16%</t>
  </si>
  <si>
    <t>5-9%</t>
  </si>
  <si>
    <t>0-5%</t>
  </si>
  <si>
    <t>21% or more</t>
  </si>
  <si>
    <t>The number of inventory turns increases each year by</t>
  </si>
  <si>
    <t>The percentage of employees who have participated in a formal Kaizen event</t>
  </si>
  <si>
    <t>Average set-up times account for what percentage of planned uptime</t>
  </si>
  <si>
    <t>The disciplines of 5-S (workplace organization) are practiced daily</t>
  </si>
  <si>
    <t>Each value stream has a future state map in addition to a current state map</t>
  </si>
  <si>
    <t>A clear and measurable action plan is in place for each value stream</t>
  </si>
  <si>
    <t>81% or greater</t>
  </si>
  <si>
    <t>61-80%</t>
  </si>
  <si>
    <t>41-60%</t>
  </si>
  <si>
    <t>21-40%</t>
  </si>
  <si>
    <t>Process control (elimination of process variability) measures are in place for each operation</t>
  </si>
  <si>
    <t>Process capability (Cp-CPK) is known for each machine or operation</t>
  </si>
  <si>
    <t>Performance based pay (rewarding exceptional performance) systems are in place</t>
  </si>
  <si>
    <t>Next operator verification is practiced to minimize passing on defects and to ensure customer satisfaction</t>
  </si>
  <si>
    <t>The closed loop DMAIC (six sigma) process is used for project definition and management</t>
  </si>
  <si>
    <t>The percentage of active (repeat) part numbers included in the kanban system</t>
  </si>
  <si>
    <t>Team meetings are scheduled, effective, productive and well facilitated</t>
  </si>
  <si>
    <t>Team responsibility is defined and monitored. Feedback and coaching are provided as needed</t>
  </si>
  <si>
    <t>The following choice best describes the organization's management of knowledge</t>
  </si>
  <si>
    <t>Black magic</t>
  </si>
  <si>
    <t>Tribal knowledge</t>
  </si>
  <si>
    <t>Best guess</t>
  </si>
  <si>
    <t>Best practice documented and followed</t>
  </si>
  <si>
    <t>Some procedures and processes documented</t>
  </si>
  <si>
    <t xml:space="preserve">Team members have a strong understanding of upstream and downstream processes </t>
  </si>
  <si>
    <t>One week</t>
  </si>
  <si>
    <t>Two weeks</t>
  </si>
  <si>
    <t>One month</t>
  </si>
  <si>
    <t>One quarter</t>
  </si>
  <si>
    <t>More than six months</t>
  </si>
  <si>
    <t>Economic order quantity</t>
  </si>
  <si>
    <t>The determination of ideal lot size is based on</t>
  </si>
  <si>
    <t>Kanban size</t>
  </si>
  <si>
    <t>Trying to maximize machine uptime</t>
  </si>
  <si>
    <t>Customer specified lot size</t>
  </si>
  <si>
    <t xml:space="preserve">Capacity planning is used to provide each value stream team with measurable performance goals </t>
  </si>
  <si>
    <t>We hope that by using this tool you are able to more clearly define your current state.</t>
  </si>
  <si>
    <t>Click on the tabs shown below to access the various worksheets</t>
  </si>
  <si>
    <t>The questions can be found on the "data entry" worksheet</t>
  </si>
  <si>
    <t>You may only enter one check mark per question</t>
  </si>
  <si>
    <t>The chart will reflect a 1-5 score for each question</t>
  </si>
  <si>
    <t>X</t>
  </si>
  <si>
    <t>I drink coffee</t>
  </si>
  <si>
    <t>3 cups per day</t>
  </si>
  <si>
    <t>1 cup per day</t>
  </si>
  <si>
    <t>2 cups per day</t>
  </si>
  <si>
    <t>More than 3 cups per day</t>
  </si>
  <si>
    <t>The overall value added ratio is: (lead time, divided by value added [touch time])</t>
  </si>
  <si>
    <t>The value streams are identified, and a current state map exists for each</t>
  </si>
  <si>
    <t>Lean Leader Certification Workshop Outline</t>
  </si>
  <si>
    <t>Module One</t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</si>
  <si>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Lean Overview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</si>
  <si>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Six Sigma Overview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</si>
  <si>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Work shop Overview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</si>
  <si>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Project management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</si>
  <si>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Project scope statement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</si>
  <si>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Developing team charters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</si>
  <si>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 xml:space="preserve">Time Phased Project Plans 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</si>
  <si>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First manufacturing simulation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</si>
  <si>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Simulation data collection</t>
    </r>
  </si>
  <si>
    <t>Module Two</t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</si>
  <si>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Getting what you measure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</si>
  <si>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Data Collection Techniques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</si>
  <si>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Understanding P.Q.R. analysis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</si>
  <si>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Make to order Value Stream Maps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</si>
  <si>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Perform value stream mapping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</si>
  <si>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Calculating Hybrid Takt Times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</si>
  <si>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Calculating OCT-MCT</t>
    </r>
  </si>
  <si>
    <t>Module Three</t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</si>
  <si>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Developing standard work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</si>
  <si>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Kaizen Methodology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</si>
  <si>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Defining the current conditions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</si>
  <si>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Spaghetti Diagram</t>
    </r>
  </si>
  <si>
    <t>Module Four</t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</si>
  <si>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Objective statements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</si>
  <si>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Developing future state map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</si>
  <si>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Establishing 3 takt time levels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</si>
  <si>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 xml:space="preserve">Modified standard work 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</si>
  <si>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Material flow/parts presentation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</si>
  <si>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 xml:space="preserve">Balancing the line 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</si>
  <si>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Dealing with shared resources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</si>
  <si>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Simulate new standard work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</si>
  <si>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Measuring simulation results</t>
    </r>
  </si>
  <si>
    <t>Module Five</t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</si>
  <si>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 xml:space="preserve">Team building / brainstorming 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</si>
  <si>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Developing meaningful simulations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</si>
  <si>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Quality Mapping</t>
    </r>
  </si>
  <si>
    <t>Module Six</t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</si>
  <si>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Alternative (conceptual) flow patterns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</si>
  <si>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Developing block layouts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</si>
  <si>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Set-up reduction training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</si>
  <si>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S.M.E.D. (set-up reduction) project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</si>
  <si>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Six Sigma projects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</si>
  <si>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Performing D.M.A.I.C. projects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</si>
  <si>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 xml:space="preserve">Applying Poka-Yoke and Jidoka 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</si>
  <si>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Applying buddy check (NOV)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</si>
  <si>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Measuring and analyzing results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</si>
  <si>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 xml:space="preserve">Lean Administration &amp; Engineering </t>
    </r>
  </si>
  <si>
    <t>Module Seven</t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</si>
  <si>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Leadership 101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</si>
  <si>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Conducting effective meetings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</si>
  <si>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Key principles of interaction</t>
    </r>
  </si>
  <si>
    <t>Module Eight</t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</si>
  <si>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TPM Training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</si>
  <si>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Performing TPM projects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</si>
  <si>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VA-NVA training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</si>
  <si>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Performing VA-NVA observations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</si>
  <si>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5-S training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</si>
  <si>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Perform 5-S project</t>
    </r>
  </si>
  <si>
    <t>Module Nine</t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</si>
  <si>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Importance of cross training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</si>
  <si>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Develop cross training matrix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</si>
  <si>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Train the trainer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</si>
  <si>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Homework assignment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</si>
  <si>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Developing training outlines</t>
    </r>
  </si>
  <si>
    <t>Module Ten</t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</si>
  <si>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Train the trainer presentations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</si>
  <si>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Developing best practices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</si>
  <si>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Developing detailed layouts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</si>
  <si>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Alternatives to work orders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</si>
  <si>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Hybrid pull systems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</si>
  <si>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Job Shop kanban systems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</si>
  <si>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Develop rough cut project plan</t>
    </r>
  </si>
  <si>
    <r>
      <t>ü</t>
    </r>
    <r>
      <rPr>
        <sz val="7"/>
        <color indexed="8"/>
        <rFont val="Times New Roman"/>
        <family val="1"/>
      </rPr>
      <t xml:space="preserve">      </t>
    </r>
    <r>
      <rPr>
        <sz val="13"/>
        <color indexed="8"/>
        <rFont val="Arial"/>
        <family val="2"/>
      </rPr>
      <t>Workshop summary / exam</t>
    </r>
  </si>
  <si>
    <t>&lt;&lt;   Example only</t>
  </si>
  <si>
    <t>Related to the application of Lean Techniques</t>
  </si>
  <si>
    <t>Related to Total Organizational Commitment</t>
  </si>
  <si>
    <t>Related to Sales, Production, Inventory Planning</t>
  </si>
  <si>
    <t>Related to the Quality System (Six Sigma)</t>
  </si>
  <si>
    <t>Place the letter "X" in the box next to the statement that is most true</t>
  </si>
  <si>
    <t>The progress of each value stream is reviewed by the steering team:</t>
  </si>
  <si>
    <t>Teams are educated in the use of Standard Work</t>
  </si>
  <si>
    <t xml:space="preserve">Consensus decision making is utilized when selecting from multiple alternatives </t>
  </si>
  <si>
    <t>An effective employee suggestion program is in place and administered</t>
  </si>
  <si>
    <t xml:space="preserve">The administrative team performs continuous improvement projects as well as the manufacturing shop </t>
  </si>
  <si>
    <t>Percentage of employees able to define the following terms: Takt time, one piece flow, pull system</t>
  </si>
  <si>
    <t>It would be easy for a stranger to visit the plant and identify product flow (or paperwork flow)</t>
  </si>
  <si>
    <t xml:space="preserve">The net value-added time of each person is (value added time divided by available time) </t>
  </si>
  <si>
    <t>There is a TPM (total productive maintenance) program in place for each process or machine</t>
  </si>
  <si>
    <t>Standard WIP (work in process) inventory is defined and applied to minimize carrying costs</t>
  </si>
  <si>
    <t>Work orders are released only after a demand pull signals have been initiated (including kanban signals)</t>
  </si>
  <si>
    <t>Production smoothing such as limited FGI (finished goods inventory) techniques are applied</t>
  </si>
  <si>
    <t>A work order lot size represent the amount of material that the customer will consume over what period?</t>
  </si>
  <si>
    <t xml:space="preserve">Teams are trained in the use of TQM tools (e.g.: Pareto analysis, Cause &amp; effect)  </t>
  </si>
  <si>
    <t xml:space="preserve">DPMO (defect per million opportunities) rates are known for critical processes </t>
  </si>
  <si>
    <t>Suppliers (outside vendors) have been informed about the organizations World Class vision</t>
  </si>
  <si>
    <t>The quality assurance department has established ISO compliant (or equivalent) procedures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</si>
</sst>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sz val="8"/>
      <name val="Arial"/>
      <family val="0"/>
    </font>
    <font>
      <sz val="18.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.25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i/>
      <sz val="12"/>
      <color indexed="8"/>
      <name val="Times New Roman"/>
      <family val="0"/>
    </font>
    <font>
      <i/>
      <sz val="16"/>
      <color indexed="8"/>
      <name val="Times New Roman"/>
      <family val="0"/>
    </font>
    <font>
      <sz val="14"/>
      <color indexed="18"/>
      <name val="Times New Roman"/>
      <family val="0"/>
    </font>
    <font>
      <sz val="12"/>
      <color indexed="18"/>
      <name val="Times New Roman"/>
      <family val="0"/>
    </font>
    <font>
      <i/>
      <sz val="14"/>
      <color indexed="8"/>
      <name val="Arial Black"/>
      <family val="0"/>
    </font>
    <font>
      <sz val="18"/>
      <color indexed="8"/>
      <name val="Times New Roman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3"/>
      <color indexed="8"/>
      <name val="Arial"/>
      <family val="2"/>
    </font>
    <font>
      <sz val="13"/>
      <color indexed="8"/>
      <name val="Wingdings"/>
      <family val="0"/>
    </font>
    <font>
      <sz val="7"/>
      <color indexed="8"/>
      <name val="Times New Roman"/>
      <family val="1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49" fontId="0" fillId="3" borderId="0" xfId="0" applyNumberFormat="1" applyFill="1" applyAlignment="1" quotePrefix="1">
      <alignment horizontal="left"/>
    </xf>
    <xf numFmtId="49" fontId="0" fillId="3" borderId="0" xfId="0" applyNumberFormat="1" applyFill="1" applyAlignment="1">
      <alignment/>
    </xf>
    <xf numFmtId="49" fontId="0" fillId="3" borderId="0" xfId="0" applyNumberFormat="1" applyFill="1" applyAlignment="1">
      <alignment horizontal="left"/>
    </xf>
    <xf numFmtId="9" fontId="0" fillId="3" borderId="0" xfId="0" applyNumberFormat="1" applyFill="1" applyAlignment="1" quotePrefix="1">
      <alignment/>
    </xf>
    <xf numFmtId="0" fontId="0" fillId="3" borderId="0" xfId="0" applyFill="1" applyAlignment="1" quotePrefix="1">
      <alignment/>
    </xf>
    <xf numFmtId="0" fontId="7" fillId="3" borderId="0" xfId="0" applyFont="1" applyFill="1" applyAlignment="1">
      <alignment/>
    </xf>
    <xf numFmtId="0" fontId="9" fillId="3" borderId="1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0" fillId="3" borderId="1" xfId="0" applyFont="1" applyFill="1" applyBorder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9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22" fillId="3" borderId="0" xfId="0" applyFont="1" applyFill="1" applyAlignment="1">
      <alignment/>
    </xf>
    <xf numFmtId="0" fontId="27" fillId="3" borderId="1" xfId="0" applyFont="1" applyFill="1" applyBorder="1" applyAlignment="1">
      <alignment vertical="top" wrapText="1"/>
    </xf>
    <xf numFmtId="0" fontId="22" fillId="3" borderId="0" xfId="0" applyFont="1" applyFill="1" applyAlignment="1">
      <alignment wrapText="1"/>
    </xf>
    <xf numFmtId="0" fontId="25" fillId="3" borderId="10" xfId="0" applyFont="1" applyFill="1" applyBorder="1" applyAlignment="1">
      <alignment horizontal="left" vertical="top" wrapText="1" indent="2"/>
    </xf>
    <xf numFmtId="0" fontId="27" fillId="3" borderId="10" xfId="0" applyFont="1" applyFill="1" applyBorder="1" applyAlignment="1">
      <alignment vertical="top" wrapText="1"/>
    </xf>
    <xf numFmtId="0" fontId="0" fillId="3" borderId="2" xfId="0" applyFill="1" applyBorder="1" applyAlignment="1">
      <alignment/>
    </xf>
    <xf numFmtId="0" fontId="22" fillId="3" borderId="4" xfId="0" applyFont="1" applyFill="1" applyBorder="1" applyAlignment="1">
      <alignment/>
    </xf>
    <xf numFmtId="0" fontId="28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1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1" fillId="2" borderId="4" xfId="0" applyFont="1" applyFill="1" applyBorder="1" applyAlignment="1">
      <alignment horizontal="left"/>
    </xf>
    <xf numFmtId="0" fontId="25" fillId="3" borderId="11" xfId="0" applyFont="1" applyFill="1" applyBorder="1" applyAlignment="1">
      <alignment horizontal="left" vertical="top" wrapText="1" indent="2"/>
    </xf>
    <xf numFmtId="0" fontId="25" fillId="3" borderId="12" xfId="0" applyFont="1" applyFill="1" applyBorder="1" applyAlignment="1">
      <alignment horizontal="left" vertical="top" wrapText="1" indent="2"/>
    </xf>
    <xf numFmtId="0" fontId="27" fillId="3" borderId="11" xfId="0" applyFont="1" applyFill="1" applyBorder="1" applyAlignment="1">
      <alignment vertical="top" wrapText="1"/>
    </xf>
    <xf numFmtId="0" fontId="27" fillId="3" borderId="12" xfId="0" applyFont="1" applyFill="1" applyBorder="1" applyAlignment="1">
      <alignment vertical="top" wrapText="1"/>
    </xf>
    <xf numFmtId="0" fontId="23" fillId="3" borderId="11" xfId="0" applyFont="1" applyFill="1" applyBorder="1" applyAlignment="1">
      <alignment vertical="top" wrapText="1"/>
    </xf>
    <xf numFmtId="0" fontId="23" fillId="3" borderId="12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Lean Assessment</a:t>
            </a:r>
          </a:p>
        </c:rich>
      </c:tx>
      <c:layout>
        <c:manualLayout>
          <c:xMode val="factor"/>
          <c:yMode val="factor"/>
          <c:x val="-0.357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195"/>
          <c:w val="0.69775"/>
          <c:h val="0.785"/>
        </c:manualLayout>
      </c:layout>
      <c:radarChart>
        <c:radarStyle val="marker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'Assessment Chart'!$B$2:$B$72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axId val="53099640"/>
        <c:axId val="8134713"/>
      </c:radarChart>
      <c:catAx>
        <c:axId val="530996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134713"/>
        <c:crosses val="autoZero"/>
        <c:auto val="1"/>
        <c:lblOffset val="100"/>
        <c:noMultiLvlLbl val="0"/>
      </c:catAx>
      <c:valAx>
        <c:axId val="8134713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5309964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5</xdr:row>
      <xdr:rowOff>114300</xdr:rowOff>
    </xdr:from>
    <xdr:to>
      <xdr:col>11</xdr:col>
      <xdr:colOff>0</xdr:colOff>
      <xdr:row>39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676650" y="923925"/>
          <a:ext cx="2781300" cy="5486400"/>
        </a:xfrm>
        <a:custGeom>
          <a:pathLst>
            <a:path h="477" w="384">
              <a:moveTo>
                <a:pt x="155" y="0"/>
              </a:moveTo>
              <a:cubicBezTo>
                <a:pt x="189" y="21"/>
                <a:pt x="384" y="48"/>
                <a:pt x="358" y="127"/>
              </a:cubicBezTo>
              <a:cubicBezTo>
                <a:pt x="332" y="206"/>
                <a:pt x="75" y="404"/>
                <a:pt x="0" y="47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7</xdr:row>
      <xdr:rowOff>95250</xdr:rowOff>
    </xdr:from>
    <xdr:to>
      <xdr:col>9</xdr:col>
      <xdr:colOff>504825</xdr:colOff>
      <xdr:row>40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657350" y="1228725"/>
          <a:ext cx="4086225" cy="5324475"/>
        </a:xfrm>
        <a:custGeom>
          <a:pathLst>
            <a:path h="460" w="413">
              <a:moveTo>
                <a:pt x="222" y="0"/>
              </a:moveTo>
              <a:cubicBezTo>
                <a:pt x="248" y="20"/>
                <a:pt x="413" y="42"/>
                <a:pt x="376" y="119"/>
              </a:cubicBezTo>
              <a:cubicBezTo>
                <a:pt x="339" y="196"/>
                <a:pt x="79" y="389"/>
                <a:pt x="0" y="4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47625</xdr:rowOff>
    </xdr:from>
    <xdr:to>
      <xdr:col>4</xdr:col>
      <xdr:colOff>342900</xdr:colOff>
      <xdr:row>40</xdr:row>
      <xdr:rowOff>76200</xdr:rowOff>
    </xdr:to>
    <xdr:sp>
      <xdr:nvSpPr>
        <xdr:cNvPr id="3" name="Line 3"/>
        <xdr:cNvSpPr>
          <a:spLocks/>
        </xdr:cNvSpPr>
      </xdr:nvSpPr>
      <xdr:spPr>
        <a:xfrm>
          <a:off x="971550" y="4229100"/>
          <a:ext cx="156210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0.67975</cdr:y>
    </cdr:from>
    <cdr:to>
      <cdr:x>0.93725</cdr:x>
      <cdr:y>0.7285</cdr:y>
    </cdr:to>
    <cdr:sp>
      <cdr:nvSpPr>
        <cdr:cNvPr id="1" name="Line 2"/>
        <cdr:cNvSpPr>
          <a:spLocks/>
        </cdr:cNvSpPr>
      </cdr:nvSpPr>
      <cdr:spPr>
        <a:xfrm>
          <a:off x="7200900" y="4638675"/>
          <a:ext cx="847725" cy="33337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</cdr:x>
      <cdr:y>0.014</cdr:y>
    </cdr:from>
    <cdr:to>
      <cdr:x>0.505</cdr:x>
      <cdr:y>0.06075</cdr:y>
    </cdr:to>
    <cdr:sp>
      <cdr:nvSpPr>
        <cdr:cNvPr id="2" name="Line 3"/>
        <cdr:cNvSpPr>
          <a:spLocks/>
        </cdr:cNvSpPr>
      </cdr:nvSpPr>
      <cdr:spPr>
        <a:xfrm flipV="1">
          <a:off x="4333875" y="95250"/>
          <a:ext cx="0" cy="3238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0.10025</cdr:y>
    </cdr:from>
    <cdr:to>
      <cdr:x>0.92275</cdr:x>
      <cdr:y>0.18675</cdr:y>
    </cdr:to>
    <cdr:sp>
      <cdr:nvSpPr>
        <cdr:cNvPr id="3" name="TextBox 4"/>
        <cdr:cNvSpPr txBox="1">
          <a:spLocks noChangeArrowheads="1"/>
        </cdr:cNvSpPr>
      </cdr:nvSpPr>
      <cdr:spPr>
        <a:xfrm>
          <a:off x="7029450" y="676275"/>
          <a:ext cx="8953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Related to
Total Org.
Commitment</a:t>
          </a:r>
        </a:p>
      </cdr:txBody>
    </cdr:sp>
  </cdr:relSizeAnchor>
  <cdr:relSizeAnchor xmlns:cdr="http://schemas.openxmlformats.org/drawingml/2006/chartDrawing">
    <cdr:from>
      <cdr:x>0.04925</cdr:x>
      <cdr:y>0.67975</cdr:y>
    </cdr:from>
    <cdr:to>
      <cdr:x>0.19</cdr:x>
      <cdr:y>0.76625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4638675"/>
          <a:ext cx="12096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Related to
Sales, Production
Inventory Planning</a:t>
          </a:r>
        </a:p>
      </cdr:txBody>
    </cdr:sp>
  </cdr:relSizeAnchor>
  <cdr:relSizeAnchor xmlns:cdr="http://schemas.openxmlformats.org/drawingml/2006/chartDrawing">
    <cdr:from>
      <cdr:x>0.11425</cdr:x>
      <cdr:y>0.10725</cdr:y>
    </cdr:from>
    <cdr:to>
      <cdr:x>0.2605</cdr:x>
      <cdr:y>0.19375</cdr:y>
    </cdr:to>
    <cdr:sp>
      <cdr:nvSpPr>
        <cdr:cNvPr id="5" name="TextBox 6"/>
        <cdr:cNvSpPr txBox="1">
          <a:spLocks noChangeArrowheads="1"/>
        </cdr:cNvSpPr>
      </cdr:nvSpPr>
      <cdr:spPr>
        <a:xfrm>
          <a:off x="981075" y="723900"/>
          <a:ext cx="1257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Related to
the Quality System
(Six Sigma)</a:t>
          </a:r>
        </a:p>
      </cdr:txBody>
    </cdr:sp>
  </cdr:relSizeAnchor>
  <cdr:relSizeAnchor xmlns:cdr="http://schemas.openxmlformats.org/drawingml/2006/chartDrawing">
    <cdr:from>
      <cdr:x>0.73425</cdr:x>
      <cdr:y>0.839</cdr:y>
    </cdr:from>
    <cdr:to>
      <cdr:x>0.8805</cdr:x>
      <cdr:y>0.9255</cdr:y>
    </cdr:to>
    <cdr:sp>
      <cdr:nvSpPr>
        <cdr:cNvPr id="6" name="TextBox 7"/>
        <cdr:cNvSpPr txBox="1">
          <a:spLocks noChangeArrowheads="1"/>
        </cdr:cNvSpPr>
      </cdr:nvSpPr>
      <cdr:spPr>
        <a:xfrm>
          <a:off x="6305550" y="5724525"/>
          <a:ext cx="12573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Related to
The application
of Lean techniques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14</xdr:col>
      <xdr:colOff>238125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38100" y="19050"/>
        <a:ext cx="85915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38</xdr:row>
      <xdr:rowOff>0</xdr:rowOff>
    </xdr:from>
    <xdr:to>
      <xdr:col>5</xdr:col>
      <xdr:colOff>342900</xdr:colOff>
      <xdr:row>41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009900" y="6153150"/>
          <a:ext cx="238125" cy="5524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152400</xdr:rowOff>
    </xdr:from>
    <xdr:to>
      <xdr:col>2</xdr:col>
      <xdr:colOff>228600</xdr:colOff>
      <xdr:row>17</xdr:row>
      <xdr:rowOff>28575</xdr:rowOff>
    </xdr:to>
    <xdr:sp>
      <xdr:nvSpPr>
        <xdr:cNvPr id="3" name="Line 3"/>
        <xdr:cNvSpPr>
          <a:spLocks/>
        </xdr:cNvSpPr>
      </xdr:nvSpPr>
      <xdr:spPr>
        <a:xfrm flipH="1" flipV="1">
          <a:off x="676275" y="2581275"/>
          <a:ext cx="771525" cy="2000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38100</xdr:rowOff>
    </xdr:from>
    <xdr:to>
      <xdr:col>12</xdr:col>
      <xdr:colOff>180975</xdr:colOff>
      <xdr:row>55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66700" y="38100"/>
          <a:ext cx="7229475" cy="8963025"/>
          <a:chOff x="424" y="432"/>
          <a:chExt cx="11384" cy="1411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75" y="432"/>
            <a:ext cx="5473" cy="6911"/>
          </a:xfrm>
          <a:prstGeom prst="rect">
            <a:avLst/>
          </a:prstGeom>
          <a:solidFill>
            <a:srgbClr val="DDDDDD"/>
          </a:solidFill>
          <a:ln w="76200" cmpd="tri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Workshop dates:
Reno NV   March 13-17
Portland OR   Mar 27-April 3
Phoenix AZ May 2006
Portland OR  June 19-23
Las Vegas NV  July 2006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4" y="7777"/>
            <a:ext cx="4471" cy="57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6"/>
  <sheetViews>
    <sheetView workbookViewId="0" topLeftCell="A1">
      <selection activeCell="B10" sqref="B10"/>
    </sheetView>
  </sheetViews>
  <sheetFormatPr defaultColWidth="9.140625" defaultRowHeight="12.75"/>
  <cols>
    <col min="1" max="1" width="9.140625" style="5" customWidth="1"/>
    <col min="2" max="2" width="5.421875" style="5" customWidth="1"/>
    <col min="3" max="16384" width="9.140625" style="5" customWidth="1"/>
  </cols>
  <sheetData>
    <row r="3" ht="12.75">
      <c r="A3" s="14" t="s">
        <v>100</v>
      </c>
    </row>
    <row r="6" ht="12.75">
      <c r="B6" s="5" t="s">
        <v>101</v>
      </c>
    </row>
    <row r="8" ht="12.75">
      <c r="B8" s="5" t="s">
        <v>102</v>
      </c>
    </row>
    <row r="10" ht="12.75">
      <c r="B10" s="5" t="s">
        <v>193</v>
      </c>
    </row>
    <row r="11" ht="13.5" thickBot="1"/>
    <row r="12" spans="1:5" ht="16.5" thickBot="1">
      <c r="A12" s="16"/>
      <c r="B12" s="17"/>
      <c r="C12" s="18" t="s">
        <v>106</v>
      </c>
      <c r="D12" s="30"/>
      <c r="E12" s="28"/>
    </row>
    <row r="13" spans="1:5" ht="16.5" thickBot="1">
      <c r="A13" s="19"/>
      <c r="B13" s="15"/>
      <c r="C13" s="20" t="s">
        <v>110</v>
      </c>
      <c r="D13" s="20"/>
      <c r="E13" s="29"/>
    </row>
    <row r="14" spans="1:5" ht="7.5" customHeight="1" thickBot="1">
      <c r="A14" s="19"/>
      <c r="B14" s="21"/>
      <c r="C14" s="20"/>
      <c r="D14" s="20"/>
      <c r="E14" s="29"/>
    </row>
    <row r="15" spans="1:6" ht="16.5" customHeight="1" thickBot="1">
      <c r="A15" s="19"/>
      <c r="B15" s="25" t="s">
        <v>105</v>
      </c>
      <c r="C15" s="20" t="s">
        <v>107</v>
      </c>
      <c r="D15" s="20"/>
      <c r="E15" s="29"/>
      <c r="F15" s="39" t="s">
        <v>188</v>
      </c>
    </row>
    <row r="16" spans="1:5" ht="6" customHeight="1" thickBot="1">
      <c r="A16" s="19"/>
      <c r="B16" s="21"/>
      <c r="C16" s="20"/>
      <c r="D16" s="20"/>
      <c r="E16" s="29"/>
    </row>
    <row r="17" spans="1:5" ht="16.5" thickBot="1">
      <c r="A17" s="19"/>
      <c r="B17" s="15"/>
      <c r="C17" s="20" t="s">
        <v>109</v>
      </c>
      <c r="D17" s="20"/>
      <c r="E17" s="29"/>
    </row>
    <row r="18" spans="1:5" ht="5.25" customHeight="1" thickBot="1">
      <c r="A18" s="19"/>
      <c r="B18" s="21"/>
      <c r="C18" s="20"/>
      <c r="D18" s="20"/>
      <c r="E18" s="29"/>
    </row>
    <row r="19" spans="1:5" ht="16.5" thickBot="1">
      <c r="A19" s="19"/>
      <c r="B19" s="15"/>
      <c r="C19" s="20" t="s">
        <v>108</v>
      </c>
      <c r="D19" s="20"/>
      <c r="E19" s="29"/>
    </row>
    <row r="20" spans="1:5" ht="6" customHeight="1" thickBot="1">
      <c r="A20" s="19"/>
      <c r="B20" s="21"/>
      <c r="C20" s="20"/>
      <c r="D20" s="20"/>
      <c r="E20" s="29"/>
    </row>
    <row r="21" spans="1:5" ht="16.5" thickBot="1">
      <c r="A21" s="19"/>
      <c r="B21" s="15"/>
      <c r="C21" s="20" t="s">
        <v>4</v>
      </c>
      <c r="D21" s="20"/>
      <c r="E21" s="29"/>
    </row>
    <row r="22" spans="1:5" ht="13.5" thickBot="1">
      <c r="A22" s="22"/>
      <c r="B22" s="23"/>
      <c r="C22" s="23"/>
      <c r="D22" s="23"/>
      <c r="E22" s="24"/>
    </row>
    <row r="24" ht="12.75">
      <c r="B24" s="5" t="s">
        <v>103</v>
      </c>
    </row>
    <row r="26" ht="12.75">
      <c r="B26" s="5" t="s">
        <v>104</v>
      </c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852"/>
  <sheetViews>
    <sheetView workbookViewId="0" topLeftCell="A1">
      <selection activeCell="B4" sqref="B4"/>
    </sheetView>
  </sheetViews>
  <sheetFormatPr defaultColWidth="9.140625" defaultRowHeight="12.75"/>
  <cols>
    <col min="1" max="1" width="5.7109375" style="7" customWidth="1"/>
    <col min="2" max="2" width="3.8515625" style="26" customWidth="1"/>
    <col min="3" max="3" width="89.00390625" style="5" customWidth="1"/>
    <col min="4" max="20" width="9.140625" style="6" customWidth="1"/>
    <col min="21" max="16384" width="9.140625" style="5" customWidth="1"/>
  </cols>
  <sheetData>
    <row r="2" spans="1:20" s="42" customFormat="1" ht="15.75">
      <c r="A2" s="40" t="s">
        <v>190</v>
      </c>
      <c r="B2" s="41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3" ht="16.5" thickBot="1">
      <c r="A3" s="8">
        <v>1</v>
      </c>
      <c r="C3" s="5" t="s">
        <v>12</v>
      </c>
    </row>
    <row r="4" spans="2:3" ht="16.5" thickBot="1">
      <c r="B4" s="27"/>
      <c r="C4" s="5" t="s">
        <v>0</v>
      </c>
    </row>
    <row r="5" ht="4.5" customHeight="1" thickBot="1"/>
    <row r="6" spans="2:3" ht="16.5" thickBot="1">
      <c r="B6" s="27"/>
      <c r="C6" s="5" t="s">
        <v>1</v>
      </c>
    </row>
    <row r="7" ht="3.75" customHeight="1" thickBot="1"/>
    <row r="8" spans="2:3" ht="16.5" thickBot="1">
      <c r="B8" s="27"/>
      <c r="C8" s="5" t="s">
        <v>2</v>
      </c>
    </row>
    <row r="9" ht="3.75" customHeight="1" thickBot="1"/>
    <row r="10" spans="2:3" ht="16.5" thickBot="1">
      <c r="B10" s="27"/>
      <c r="C10" s="5" t="s">
        <v>3</v>
      </c>
    </row>
    <row r="11" ht="3.75" customHeight="1" thickBot="1"/>
    <row r="12" spans="2:3" ht="16.5" thickBot="1">
      <c r="B12" s="27"/>
      <c r="C12" s="5" t="s">
        <v>4</v>
      </c>
    </row>
    <row r="15" spans="1:3" ht="16.5" thickBot="1">
      <c r="A15" s="8">
        <v>2</v>
      </c>
      <c r="C15" s="5" t="s">
        <v>5</v>
      </c>
    </row>
    <row r="16" spans="2:3" ht="16.5" thickBot="1">
      <c r="B16" s="27"/>
      <c r="C16" s="5" t="s">
        <v>6</v>
      </c>
    </row>
    <row r="17" ht="4.5" customHeight="1" thickBot="1"/>
    <row r="18" spans="2:3" ht="16.5" thickBot="1">
      <c r="B18" s="27"/>
      <c r="C18" s="5" t="s">
        <v>7</v>
      </c>
    </row>
    <row r="19" ht="3.75" customHeight="1" thickBot="1"/>
    <row r="20" spans="2:3" ht="16.5" thickBot="1">
      <c r="B20" s="27"/>
      <c r="C20" s="5" t="s">
        <v>8</v>
      </c>
    </row>
    <row r="21" ht="3.75" customHeight="1" thickBot="1"/>
    <row r="22" spans="2:3" ht="16.5" thickBot="1">
      <c r="B22" s="27"/>
      <c r="C22" s="5" t="s">
        <v>4</v>
      </c>
    </row>
    <row r="23" ht="3.75" customHeight="1" thickBot="1"/>
    <row r="24" spans="2:3" ht="16.5" thickBot="1">
      <c r="B24" s="27"/>
      <c r="C24" s="5" t="s">
        <v>9</v>
      </c>
    </row>
    <row r="27" spans="1:3" ht="16.5" thickBot="1">
      <c r="A27" s="8">
        <v>3</v>
      </c>
      <c r="C27" s="5" t="s">
        <v>10</v>
      </c>
    </row>
    <row r="28" spans="2:3" ht="16.5" thickBot="1">
      <c r="B28" s="27"/>
      <c r="C28" s="5" t="s">
        <v>6</v>
      </c>
    </row>
    <row r="29" ht="4.5" customHeight="1" thickBot="1"/>
    <row r="30" spans="2:3" ht="16.5" thickBot="1">
      <c r="B30" s="27"/>
      <c r="C30" s="5" t="s">
        <v>11</v>
      </c>
    </row>
    <row r="31" ht="3.75" customHeight="1" thickBot="1"/>
    <row r="32" spans="2:3" ht="16.5" thickBot="1">
      <c r="B32" s="27"/>
      <c r="C32" s="5" t="s">
        <v>7</v>
      </c>
    </row>
    <row r="33" ht="3.75" customHeight="1" thickBot="1"/>
    <row r="34" spans="2:3" ht="16.5" thickBot="1">
      <c r="B34" s="27"/>
      <c r="C34" s="5" t="s">
        <v>8</v>
      </c>
    </row>
    <row r="35" ht="3.75" customHeight="1" thickBot="1"/>
    <row r="36" spans="2:3" ht="16.5" thickBot="1">
      <c r="B36" s="27"/>
      <c r="C36" s="5" t="s">
        <v>4</v>
      </c>
    </row>
    <row r="39" spans="1:3" ht="16.5" thickBot="1">
      <c r="A39" s="8">
        <v>4</v>
      </c>
      <c r="C39" s="5" t="s">
        <v>65</v>
      </c>
    </row>
    <row r="40" spans="2:3" ht="16.5" thickBot="1">
      <c r="B40" s="27"/>
      <c r="C40" s="5" t="s">
        <v>17</v>
      </c>
    </row>
    <row r="41" ht="4.5" customHeight="1" thickBot="1"/>
    <row r="42" spans="2:3" ht="16.5" thickBot="1">
      <c r="B42" s="27"/>
      <c r="C42" s="5" t="s">
        <v>13</v>
      </c>
    </row>
    <row r="43" ht="3.75" customHeight="1" thickBot="1"/>
    <row r="44" spans="2:3" ht="16.5" thickBot="1">
      <c r="B44" s="27"/>
      <c r="C44" s="5" t="s">
        <v>14</v>
      </c>
    </row>
    <row r="45" ht="3.75" customHeight="1" thickBot="1"/>
    <row r="46" spans="2:3" ht="16.5" thickBot="1">
      <c r="B46" s="27"/>
      <c r="C46" s="5" t="s">
        <v>15</v>
      </c>
    </row>
    <row r="47" ht="3.75" customHeight="1" thickBot="1"/>
    <row r="48" spans="2:3" ht="16.5" thickBot="1">
      <c r="B48" s="27"/>
      <c r="C48" s="5" t="s">
        <v>16</v>
      </c>
    </row>
    <row r="51" spans="1:3" ht="16.5" thickBot="1">
      <c r="A51" s="8">
        <v>5</v>
      </c>
      <c r="C51" s="5" t="s">
        <v>32</v>
      </c>
    </row>
    <row r="52" spans="2:3" ht="16.5" thickBot="1">
      <c r="B52" s="27"/>
      <c r="C52" s="5" t="s">
        <v>6</v>
      </c>
    </row>
    <row r="53" ht="4.5" customHeight="1" thickBot="1"/>
    <row r="54" spans="2:3" ht="16.5" thickBot="1">
      <c r="B54" s="27"/>
      <c r="C54" s="5" t="s">
        <v>11</v>
      </c>
    </row>
    <row r="55" ht="3.75" customHeight="1" thickBot="1"/>
    <row r="56" spans="2:3" ht="16.5" thickBot="1">
      <c r="B56" s="27"/>
      <c r="C56" s="5" t="s">
        <v>7</v>
      </c>
    </row>
    <row r="57" ht="3.75" customHeight="1" thickBot="1"/>
    <row r="58" spans="2:3" ht="16.5" thickBot="1">
      <c r="B58" s="27"/>
      <c r="C58" s="5" t="s">
        <v>8</v>
      </c>
    </row>
    <row r="59" ht="3.75" customHeight="1" thickBot="1"/>
    <row r="60" spans="2:3" ht="16.5" thickBot="1">
      <c r="B60" s="27"/>
      <c r="C60" s="5" t="s">
        <v>4</v>
      </c>
    </row>
    <row r="63" spans="1:3" ht="16.5" thickBot="1">
      <c r="A63" s="8">
        <v>6</v>
      </c>
      <c r="C63" s="5" t="s">
        <v>33</v>
      </c>
    </row>
    <row r="64" spans="2:3" ht="16.5" thickBot="1">
      <c r="B64" s="27"/>
      <c r="C64" s="5" t="s">
        <v>6</v>
      </c>
    </row>
    <row r="65" ht="4.5" customHeight="1" thickBot="1"/>
    <row r="66" spans="2:3" ht="16.5" thickBot="1">
      <c r="B66" s="27"/>
      <c r="C66" s="5" t="s">
        <v>11</v>
      </c>
    </row>
    <row r="67" ht="3.75" customHeight="1" thickBot="1"/>
    <row r="68" spans="2:3" ht="16.5" thickBot="1">
      <c r="B68" s="27"/>
      <c r="C68" s="5" t="s">
        <v>7</v>
      </c>
    </row>
    <row r="69" ht="3.75" customHeight="1" thickBot="1"/>
    <row r="70" spans="2:3" ht="16.5" thickBot="1">
      <c r="B70" s="27"/>
      <c r="C70" s="5" t="s">
        <v>8</v>
      </c>
    </row>
    <row r="71" ht="3.75" customHeight="1" thickBot="1"/>
    <row r="72" spans="2:3" ht="16.5" thickBot="1">
      <c r="B72" s="27"/>
      <c r="C72" s="5" t="s">
        <v>4</v>
      </c>
    </row>
    <row r="75" spans="1:3" ht="16.5" thickBot="1">
      <c r="A75" s="8">
        <v>7</v>
      </c>
      <c r="C75" s="5" t="s">
        <v>36</v>
      </c>
    </row>
    <row r="76" spans="2:3" ht="16.5" thickBot="1">
      <c r="B76" s="27"/>
      <c r="C76" s="5" t="s">
        <v>6</v>
      </c>
    </row>
    <row r="77" ht="4.5" customHeight="1" thickBot="1"/>
    <row r="78" spans="2:3" ht="16.5" thickBot="1">
      <c r="B78" s="27"/>
      <c r="C78" s="5" t="s">
        <v>11</v>
      </c>
    </row>
    <row r="79" ht="3.75" customHeight="1" thickBot="1"/>
    <row r="80" spans="2:3" ht="16.5" thickBot="1">
      <c r="B80" s="27"/>
      <c r="C80" s="5" t="s">
        <v>7</v>
      </c>
    </row>
    <row r="81" ht="3.75" customHeight="1" thickBot="1"/>
    <row r="82" spans="2:3" ht="16.5" thickBot="1">
      <c r="B82" s="27"/>
      <c r="C82" s="5" t="s">
        <v>8</v>
      </c>
    </row>
    <row r="83" ht="3.75" customHeight="1" thickBot="1"/>
    <row r="84" spans="2:3" ht="16.5" thickBot="1">
      <c r="B84" s="27"/>
      <c r="C84" s="5" t="s">
        <v>4</v>
      </c>
    </row>
    <row r="87" spans="1:3" ht="16.5" thickBot="1">
      <c r="A87" s="8">
        <v>8</v>
      </c>
      <c r="C87" s="5" t="s">
        <v>39</v>
      </c>
    </row>
    <row r="88" spans="2:3" ht="16.5" thickBot="1">
      <c r="B88" s="27"/>
      <c r="C88" s="5" t="s">
        <v>6</v>
      </c>
    </row>
    <row r="89" ht="4.5" customHeight="1" thickBot="1"/>
    <row r="90" spans="2:3" ht="16.5" thickBot="1">
      <c r="B90" s="27"/>
      <c r="C90" s="5" t="s">
        <v>11</v>
      </c>
    </row>
    <row r="91" ht="3.75" customHeight="1" thickBot="1"/>
    <row r="92" spans="2:3" ht="16.5" thickBot="1">
      <c r="B92" s="27"/>
      <c r="C92" s="5" t="s">
        <v>7</v>
      </c>
    </row>
    <row r="93" ht="3.75" customHeight="1" thickBot="1"/>
    <row r="94" spans="2:3" ht="16.5" thickBot="1">
      <c r="B94" s="27"/>
      <c r="C94" s="5" t="s">
        <v>8</v>
      </c>
    </row>
    <row r="95" ht="3.75" customHeight="1" thickBot="1"/>
    <row r="96" spans="2:3" ht="16.5" thickBot="1">
      <c r="B96" s="27"/>
      <c r="C96" s="5" t="s">
        <v>4</v>
      </c>
    </row>
    <row r="99" spans="1:3" ht="16.5" thickBot="1">
      <c r="A99" s="8">
        <v>9</v>
      </c>
      <c r="C99" s="5" t="s">
        <v>194</v>
      </c>
    </row>
    <row r="100" spans="2:3" ht="16.5" thickBot="1">
      <c r="B100" s="27"/>
      <c r="C100" s="5" t="s">
        <v>0</v>
      </c>
    </row>
    <row r="101" ht="4.5" customHeight="1" thickBot="1"/>
    <row r="102" spans="2:3" ht="16.5" thickBot="1">
      <c r="B102" s="27"/>
      <c r="C102" s="5" t="s">
        <v>1</v>
      </c>
    </row>
    <row r="103" ht="3.75" customHeight="1" thickBot="1"/>
    <row r="104" spans="2:3" ht="16.5" thickBot="1">
      <c r="B104" s="27"/>
      <c r="C104" s="5" t="s">
        <v>2</v>
      </c>
    </row>
    <row r="105" ht="3.75" customHeight="1" thickBot="1"/>
    <row r="106" spans="2:3" ht="16.5" thickBot="1">
      <c r="B106" s="27"/>
      <c r="C106" s="5" t="s">
        <v>3</v>
      </c>
    </row>
    <row r="107" ht="3.75" customHeight="1" thickBot="1"/>
    <row r="108" spans="2:3" ht="16.5" thickBot="1">
      <c r="B108" s="27"/>
      <c r="C108" s="5" t="s">
        <v>4</v>
      </c>
    </row>
    <row r="111" spans="1:3" ht="16.5" thickBot="1">
      <c r="A111" s="8">
        <v>10</v>
      </c>
      <c r="C111" s="5" t="s">
        <v>195</v>
      </c>
    </row>
    <row r="112" spans="2:3" ht="16.5" thickBot="1">
      <c r="B112" s="27"/>
      <c r="C112" s="5" t="s">
        <v>6</v>
      </c>
    </row>
    <row r="113" ht="4.5" customHeight="1" thickBot="1"/>
    <row r="114" spans="2:3" ht="16.5" thickBot="1">
      <c r="B114" s="27"/>
      <c r="C114" s="5" t="s">
        <v>11</v>
      </c>
    </row>
    <row r="115" ht="3.75" customHeight="1" thickBot="1"/>
    <row r="116" spans="2:3" ht="16.5" thickBot="1">
      <c r="B116" s="27"/>
      <c r="C116" s="5" t="s">
        <v>7</v>
      </c>
    </row>
    <row r="117" ht="3.75" customHeight="1" thickBot="1"/>
    <row r="118" spans="2:3" ht="16.5" thickBot="1">
      <c r="B118" s="27"/>
      <c r="C118" s="5" t="s">
        <v>8</v>
      </c>
    </row>
    <row r="119" ht="3.75" customHeight="1" thickBot="1"/>
    <row r="120" spans="2:3" ht="16.5" thickBot="1">
      <c r="B120" s="27"/>
      <c r="C120" s="5" t="s">
        <v>4</v>
      </c>
    </row>
    <row r="123" spans="1:3" ht="16.5" thickBot="1">
      <c r="A123" s="8">
        <v>11</v>
      </c>
      <c r="C123" s="5" t="s">
        <v>76</v>
      </c>
    </row>
    <row r="124" spans="2:3" ht="16.5" thickBot="1">
      <c r="B124" s="27"/>
      <c r="C124" s="5" t="s">
        <v>6</v>
      </c>
    </row>
    <row r="125" ht="4.5" customHeight="1" thickBot="1"/>
    <row r="126" spans="2:3" ht="16.5" thickBot="1">
      <c r="B126" s="27"/>
      <c r="C126" s="5" t="s">
        <v>11</v>
      </c>
    </row>
    <row r="127" ht="3.75" customHeight="1" thickBot="1"/>
    <row r="128" spans="2:3" ht="16.5" thickBot="1">
      <c r="B128" s="27"/>
      <c r="C128" s="5" t="s">
        <v>7</v>
      </c>
    </row>
    <row r="129" ht="3.75" customHeight="1" thickBot="1"/>
    <row r="130" spans="2:3" ht="16.5" thickBot="1">
      <c r="B130" s="27"/>
      <c r="C130" s="5" t="s">
        <v>8</v>
      </c>
    </row>
    <row r="131" ht="3.75" customHeight="1" thickBot="1"/>
    <row r="132" spans="2:3" ht="16.5" thickBot="1">
      <c r="B132" s="27"/>
      <c r="C132" s="5" t="s">
        <v>4</v>
      </c>
    </row>
    <row r="135" spans="1:3" ht="16.5" thickBot="1">
      <c r="A135" s="8">
        <v>12</v>
      </c>
      <c r="C135" s="5" t="s">
        <v>45</v>
      </c>
    </row>
    <row r="136" spans="2:3" ht="16.5" thickBot="1">
      <c r="B136" s="27"/>
      <c r="C136" s="5" t="s">
        <v>6</v>
      </c>
    </row>
    <row r="137" ht="4.5" customHeight="1" thickBot="1"/>
    <row r="138" spans="2:3" ht="16.5" thickBot="1">
      <c r="B138" s="27"/>
      <c r="C138" s="5" t="s">
        <v>11</v>
      </c>
    </row>
    <row r="139" ht="3.75" customHeight="1" thickBot="1"/>
    <row r="140" spans="2:3" ht="16.5" thickBot="1">
      <c r="B140" s="27"/>
      <c r="C140" s="5" t="s">
        <v>7</v>
      </c>
    </row>
    <row r="141" ht="3.75" customHeight="1" thickBot="1"/>
    <row r="142" spans="2:3" ht="16.5" thickBot="1">
      <c r="B142" s="27"/>
      <c r="C142" s="5" t="s">
        <v>8</v>
      </c>
    </row>
    <row r="143" ht="3.75" customHeight="1" thickBot="1"/>
    <row r="144" spans="2:3" ht="16.5" thickBot="1">
      <c r="B144" s="27"/>
      <c r="C144" s="5" t="s">
        <v>4</v>
      </c>
    </row>
    <row r="147" spans="1:3" ht="16.5" thickBot="1">
      <c r="A147" s="8">
        <v>13</v>
      </c>
      <c r="C147" s="5" t="s">
        <v>196</v>
      </c>
    </row>
    <row r="148" spans="2:3" ht="16.5" thickBot="1">
      <c r="B148" s="27"/>
      <c r="C148" s="5" t="s">
        <v>6</v>
      </c>
    </row>
    <row r="149" ht="4.5" customHeight="1" thickBot="1"/>
    <row r="150" spans="2:3" ht="16.5" thickBot="1">
      <c r="B150" s="27"/>
      <c r="C150" s="5" t="s">
        <v>11</v>
      </c>
    </row>
    <row r="151" ht="3.75" customHeight="1" thickBot="1"/>
    <row r="152" spans="2:3" ht="16.5" thickBot="1">
      <c r="B152" s="27"/>
      <c r="C152" s="5" t="s">
        <v>7</v>
      </c>
    </row>
    <row r="153" ht="3.75" customHeight="1" thickBot="1"/>
    <row r="154" spans="2:3" ht="16.5" thickBot="1">
      <c r="B154" s="27"/>
      <c r="C154" s="5" t="s">
        <v>8</v>
      </c>
    </row>
    <row r="155" ht="3.75" customHeight="1" thickBot="1"/>
    <row r="156" spans="2:3" ht="16.5" thickBot="1">
      <c r="B156" s="27"/>
      <c r="C156" s="5" t="s">
        <v>4</v>
      </c>
    </row>
    <row r="159" spans="1:3" ht="16.5" thickBot="1">
      <c r="A159" s="8">
        <v>14</v>
      </c>
      <c r="C159" s="5" t="s">
        <v>49</v>
      </c>
    </row>
    <row r="160" spans="2:3" ht="16.5" thickBot="1">
      <c r="B160" s="27"/>
      <c r="C160" s="5" t="s">
        <v>0</v>
      </c>
    </row>
    <row r="161" ht="4.5" customHeight="1" thickBot="1"/>
    <row r="162" spans="2:3" ht="16.5" thickBot="1">
      <c r="B162" s="27"/>
      <c r="C162" s="5" t="s">
        <v>1</v>
      </c>
    </row>
    <row r="163" ht="3.75" customHeight="1" thickBot="1"/>
    <row r="164" spans="2:3" ht="16.5" thickBot="1">
      <c r="B164" s="27"/>
      <c r="C164" s="5" t="s">
        <v>50</v>
      </c>
    </row>
    <row r="165" ht="3.75" customHeight="1" thickBot="1"/>
    <row r="166" spans="2:3" ht="16.5" thickBot="1">
      <c r="B166" s="27"/>
      <c r="C166" s="5" t="s">
        <v>3</v>
      </c>
    </row>
    <row r="167" ht="3.75" customHeight="1" thickBot="1"/>
    <row r="168" spans="2:3" ht="16.5" thickBot="1">
      <c r="B168" s="27"/>
      <c r="C168" s="5" t="s">
        <v>4</v>
      </c>
    </row>
    <row r="171" spans="1:3" ht="16.5" thickBot="1">
      <c r="A171" s="8">
        <v>15</v>
      </c>
      <c r="C171" s="5" t="s">
        <v>52</v>
      </c>
    </row>
    <row r="172" spans="2:3" ht="16.5" thickBot="1">
      <c r="B172" s="27"/>
      <c r="C172" s="5" t="s">
        <v>6</v>
      </c>
    </row>
    <row r="173" ht="4.5" customHeight="1" thickBot="1"/>
    <row r="174" spans="2:3" ht="16.5" thickBot="1">
      <c r="B174" s="27"/>
      <c r="C174" s="5" t="s">
        <v>11</v>
      </c>
    </row>
    <row r="175" ht="3.75" customHeight="1" thickBot="1"/>
    <row r="176" spans="2:3" ht="16.5" thickBot="1">
      <c r="B176" s="27"/>
      <c r="C176" s="5" t="s">
        <v>7</v>
      </c>
    </row>
    <row r="177" ht="3.75" customHeight="1" thickBot="1"/>
    <row r="178" spans="2:3" ht="16.5" thickBot="1">
      <c r="B178" s="27"/>
      <c r="C178" s="5" t="s">
        <v>8</v>
      </c>
    </row>
    <row r="179" ht="3.75" customHeight="1" thickBot="1"/>
    <row r="180" spans="2:3" ht="16.5" thickBot="1">
      <c r="B180" s="27"/>
      <c r="C180" s="5" t="s">
        <v>4</v>
      </c>
    </row>
    <row r="183" spans="1:3" ht="16.5" thickBot="1">
      <c r="A183" s="8">
        <v>16</v>
      </c>
      <c r="C183" s="5" t="s">
        <v>56</v>
      </c>
    </row>
    <row r="184" spans="2:3" ht="16.5" thickBot="1">
      <c r="B184" s="27"/>
      <c r="C184" s="5" t="s">
        <v>6</v>
      </c>
    </row>
    <row r="185" ht="4.5" customHeight="1" thickBot="1"/>
    <row r="186" spans="2:3" ht="16.5" thickBot="1">
      <c r="B186" s="27"/>
      <c r="C186" s="5" t="s">
        <v>11</v>
      </c>
    </row>
    <row r="187" ht="3.75" customHeight="1" thickBot="1"/>
    <row r="188" spans="2:3" ht="16.5" thickBot="1">
      <c r="B188" s="27"/>
      <c r="C188" s="5" t="s">
        <v>7</v>
      </c>
    </row>
    <row r="189" ht="3.75" customHeight="1" thickBot="1"/>
    <row r="190" spans="2:3" ht="16.5" thickBot="1">
      <c r="B190" s="27"/>
      <c r="C190" s="5" t="s">
        <v>8</v>
      </c>
    </row>
    <row r="191" ht="3.75" customHeight="1" thickBot="1"/>
    <row r="192" spans="2:3" ht="16.5" thickBot="1">
      <c r="B192" s="27"/>
      <c r="C192" s="5" t="s">
        <v>4</v>
      </c>
    </row>
    <row r="195" spans="1:3" ht="16.5" thickBot="1">
      <c r="A195" s="8">
        <v>17</v>
      </c>
      <c r="C195" s="5" t="s">
        <v>80</v>
      </c>
    </row>
    <row r="196" spans="2:3" ht="16.5" thickBot="1">
      <c r="B196" s="27"/>
      <c r="C196" s="5" t="s">
        <v>6</v>
      </c>
    </row>
    <row r="197" ht="4.5" customHeight="1" thickBot="1"/>
    <row r="198" spans="2:3" ht="16.5" thickBot="1">
      <c r="B198" s="27"/>
      <c r="C198" s="5" t="s">
        <v>11</v>
      </c>
    </row>
    <row r="199" ht="3.75" customHeight="1" thickBot="1"/>
    <row r="200" spans="2:3" ht="16.5" thickBot="1">
      <c r="B200" s="27"/>
      <c r="C200" s="5" t="s">
        <v>7</v>
      </c>
    </row>
    <row r="201" ht="3.75" customHeight="1" thickBot="1"/>
    <row r="202" spans="2:3" ht="16.5" thickBot="1">
      <c r="B202" s="27"/>
      <c r="C202" s="5" t="s">
        <v>8</v>
      </c>
    </row>
    <row r="203" ht="3.75" customHeight="1" thickBot="1"/>
    <row r="204" spans="2:3" ht="16.5" thickBot="1">
      <c r="B204" s="27"/>
      <c r="C204" s="5" t="s">
        <v>4</v>
      </c>
    </row>
    <row r="207" spans="1:3" ht="16.5" thickBot="1">
      <c r="A207" s="8">
        <v>18</v>
      </c>
      <c r="C207" s="5" t="s">
        <v>81</v>
      </c>
    </row>
    <row r="208" spans="2:3" ht="16.5" thickBot="1">
      <c r="B208" s="27"/>
      <c r="C208" s="5" t="s">
        <v>6</v>
      </c>
    </row>
    <row r="209" ht="4.5" customHeight="1" thickBot="1"/>
    <row r="210" spans="2:3" ht="16.5" thickBot="1">
      <c r="B210" s="27"/>
      <c r="C210" s="5" t="s">
        <v>11</v>
      </c>
    </row>
    <row r="211" ht="3.75" customHeight="1" thickBot="1"/>
    <row r="212" spans="2:3" ht="16.5" thickBot="1">
      <c r="B212" s="27"/>
      <c r="C212" s="5" t="s">
        <v>7</v>
      </c>
    </row>
    <row r="213" ht="3.75" customHeight="1" thickBot="1"/>
    <row r="214" spans="2:3" ht="16.5" thickBot="1">
      <c r="B214" s="27"/>
      <c r="C214" s="5" t="s">
        <v>8</v>
      </c>
    </row>
    <row r="215" ht="3.75" customHeight="1" thickBot="1"/>
    <row r="216" spans="2:3" ht="16.5" thickBot="1">
      <c r="B216" s="27"/>
      <c r="C216" s="5" t="s">
        <v>4</v>
      </c>
    </row>
    <row r="219" spans="1:3" ht="16.5" thickBot="1">
      <c r="A219" s="8">
        <v>19</v>
      </c>
      <c r="C219" s="5" t="s">
        <v>59</v>
      </c>
    </row>
    <row r="220" spans="2:3" ht="16.5" thickBot="1">
      <c r="B220" s="27"/>
      <c r="C220" s="5" t="s">
        <v>17</v>
      </c>
    </row>
    <row r="221" ht="4.5" customHeight="1" thickBot="1"/>
    <row r="222" spans="2:3" ht="16.5" thickBot="1">
      <c r="B222" s="27"/>
      <c r="C222" s="5" t="s">
        <v>13</v>
      </c>
    </row>
    <row r="223" ht="3.75" customHeight="1" thickBot="1"/>
    <row r="224" spans="2:3" ht="16.5" thickBot="1">
      <c r="B224" s="27"/>
      <c r="C224" s="5" t="s">
        <v>14</v>
      </c>
    </row>
    <row r="225" ht="3.75" customHeight="1" thickBot="1"/>
    <row r="226" spans="2:3" ht="16.5" thickBot="1">
      <c r="B226" s="27"/>
      <c r="C226" s="5" t="s">
        <v>15</v>
      </c>
    </row>
    <row r="227" ht="3.75" customHeight="1" thickBot="1"/>
    <row r="228" spans="2:3" ht="16.5" thickBot="1">
      <c r="B228" s="27"/>
      <c r="C228" s="5" t="s">
        <v>16</v>
      </c>
    </row>
    <row r="231" spans="1:3" ht="16.5" thickBot="1">
      <c r="A231" s="8">
        <v>20</v>
      </c>
      <c r="C231" s="5" t="s">
        <v>58</v>
      </c>
    </row>
    <row r="232" spans="2:3" ht="16.5" thickBot="1">
      <c r="B232" s="27"/>
      <c r="C232" s="5" t="s">
        <v>17</v>
      </c>
    </row>
    <row r="233" ht="4.5" customHeight="1" thickBot="1"/>
    <row r="234" spans="2:3" ht="16.5" thickBot="1">
      <c r="B234" s="27"/>
      <c r="C234" s="5" t="s">
        <v>13</v>
      </c>
    </row>
    <row r="235" ht="3.75" customHeight="1" thickBot="1"/>
    <row r="236" spans="2:3" ht="16.5" thickBot="1">
      <c r="B236" s="27"/>
      <c r="C236" s="5" t="s">
        <v>14</v>
      </c>
    </row>
    <row r="237" ht="3.75" customHeight="1" thickBot="1"/>
    <row r="238" spans="2:3" ht="16.5" thickBot="1">
      <c r="B238" s="27"/>
      <c r="C238" s="5" t="s">
        <v>15</v>
      </c>
    </row>
    <row r="239" ht="3.75" customHeight="1" thickBot="1"/>
    <row r="240" spans="2:3" ht="16.5" thickBot="1">
      <c r="B240" s="27"/>
      <c r="C240" s="5" t="s">
        <v>16</v>
      </c>
    </row>
    <row r="243" spans="1:3" ht="16.5" thickBot="1">
      <c r="A243" s="8">
        <v>21</v>
      </c>
      <c r="C243" s="5" t="s">
        <v>197</v>
      </c>
    </row>
    <row r="244" spans="2:3" ht="16.5" thickBot="1">
      <c r="B244" s="27"/>
      <c r="C244" s="5" t="s">
        <v>6</v>
      </c>
    </row>
    <row r="245" ht="4.5" customHeight="1" thickBot="1"/>
    <row r="246" spans="2:3" ht="16.5" thickBot="1">
      <c r="B246" s="27"/>
      <c r="C246" s="5" t="s">
        <v>11</v>
      </c>
    </row>
    <row r="247" ht="3.75" customHeight="1" thickBot="1"/>
    <row r="248" spans="2:3" ht="16.5" thickBot="1">
      <c r="B248" s="27"/>
      <c r="C248" s="5" t="s">
        <v>7</v>
      </c>
    </row>
    <row r="249" ht="3.75" customHeight="1" thickBot="1"/>
    <row r="250" spans="2:3" ht="16.5" thickBot="1">
      <c r="B250" s="27"/>
      <c r="C250" s="5" t="s">
        <v>8</v>
      </c>
    </row>
    <row r="251" ht="3.75" customHeight="1" thickBot="1"/>
    <row r="252" spans="2:3" ht="16.5" thickBot="1">
      <c r="B252" s="27"/>
      <c r="C252" s="5" t="s">
        <v>4</v>
      </c>
    </row>
    <row r="255" spans="1:3" ht="16.5" thickBot="1">
      <c r="A255" s="8">
        <v>22</v>
      </c>
      <c r="C255" s="5" t="s">
        <v>198</v>
      </c>
    </row>
    <row r="256" spans="2:3" ht="16.5" thickBot="1">
      <c r="B256" s="27"/>
      <c r="C256" s="5" t="s">
        <v>0</v>
      </c>
    </row>
    <row r="257" ht="4.5" customHeight="1" thickBot="1"/>
    <row r="258" spans="2:3" ht="16.5" thickBot="1">
      <c r="B258" s="27"/>
      <c r="C258" s="5" t="s">
        <v>1</v>
      </c>
    </row>
    <row r="259" ht="3.75" customHeight="1" thickBot="1"/>
    <row r="260" spans="2:3" ht="16.5" thickBot="1">
      <c r="B260" s="27"/>
      <c r="C260" s="5" t="s">
        <v>50</v>
      </c>
    </row>
    <row r="261" ht="3.75" customHeight="1" thickBot="1"/>
    <row r="262" spans="2:3" ht="16.5" thickBot="1">
      <c r="B262" s="27"/>
      <c r="C262" s="5" t="s">
        <v>3</v>
      </c>
    </row>
    <row r="263" ht="3.75" customHeight="1" thickBot="1"/>
    <row r="264" spans="2:3" ht="16.5" thickBot="1">
      <c r="B264" s="27"/>
      <c r="C264" s="5" t="s">
        <v>4</v>
      </c>
    </row>
    <row r="267" spans="1:3" ht="16.5" thickBot="1">
      <c r="A267" s="8">
        <v>23</v>
      </c>
      <c r="C267" s="5" t="s">
        <v>199</v>
      </c>
    </row>
    <row r="268" spans="2:3" ht="16.5" thickBot="1">
      <c r="B268" s="27"/>
      <c r="C268" s="5" t="s">
        <v>17</v>
      </c>
    </row>
    <row r="269" ht="4.5" customHeight="1" thickBot="1"/>
    <row r="270" spans="2:3" ht="16.5" thickBot="1">
      <c r="B270" s="27"/>
      <c r="C270" s="5" t="s">
        <v>71</v>
      </c>
    </row>
    <row r="271" ht="3.75" customHeight="1" thickBot="1"/>
    <row r="272" spans="2:3" ht="16.5" thickBot="1">
      <c r="B272" s="27"/>
      <c r="C272" s="5" t="s">
        <v>72</v>
      </c>
    </row>
    <row r="273" ht="3.75" customHeight="1" thickBot="1"/>
    <row r="274" spans="2:3" ht="16.5" thickBot="1">
      <c r="B274" s="27"/>
      <c r="C274" s="5" t="s">
        <v>73</v>
      </c>
    </row>
    <row r="275" ht="3.75" customHeight="1" thickBot="1"/>
    <row r="276" spans="2:3" ht="16.5" thickBot="1">
      <c r="B276" s="27"/>
      <c r="C276" s="5" t="s">
        <v>16</v>
      </c>
    </row>
    <row r="278" spans="1:20" s="42" customFormat="1" ht="15.75">
      <c r="A278" s="40" t="s">
        <v>189</v>
      </c>
      <c r="B278" s="41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</row>
    <row r="279" spans="1:3" ht="16.5" thickBot="1">
      <c r="A279" s="8">
        <v>100</v>
      </c>
      <c r="C279" s="5" t="s">
        <v>111</v>
      </c>
    </row>
    <row r="280" spans="2:3" ht="16.5" thickBot="1">
      <c r="B280" s="27"/>
      <c r="C280" s="9" t="s">
        <v>18</v>
      </c>
    </row>
    <row r="281" ht="4.5" customHeight="1" thickBot="1">
      <c r="C281" s="10"/>
    </row>
    <row r="282" spans="2:3" ht="16.5" thickBot="1">
      <c r="B282" s="27"/>
      <c r="C282" s="9" t="s">
        <v>19</v>
      </c>
    </row>
    <row r="283" ht="3.75" customHeight="1" thickBot="1">
      <c r="C283" s="11"/>
    </row>
    <row r="284" spans="2:3" ht="16.5" thickBot="1">
      <c r="B284" s="27"/>
      <c r="C284" s="9" t="s">
        <v>20</v>
      </c>
    </row>
    <row r="285" ht="3.75" customHeight="1" thickBot="1">
      <c r="C285" s="11"/>
    </row>
    <row r="286" spans="2:3" ht="16.5" thickBot="1">
      <c r="B286" s="27"/>
      <c r="C286" s="9" t="s">
        <v>21</v>
      </c>
    </row>
    <row r="287" ht="3.75" customHeight="1" thickBot="1">
      <c r="C287" s="11"/>
    </row>
    <row r="288" spans="2:3" ht="16.5" thickBot="1">
      <c r="B288" s="27"/>
      <c r="C288" s="9" t="s">
        <v>22</v>
      </c>
    </row>
    <row r="291" spans="1:3" ht="16.5" thickBot="1">
      <c r="A291" s="8">
        <v>101</v>
      </c>
      <c r="C291" s="5" t="s">
        <v>23</v>
      </c>
    </row>
    <row r="292" spans="2:3" ht="16.5" thickBot="1">
      <c r="B292" s="27"/>
      <c r="C292" s="5" t="s">
        <v>6</v>
      </c>
    </row>
    <row r="293" ht="4.5" customHeight="1" thickBot="1"/>
    <row r="294" spans="2:3" ht="16.5" thickBot="1">
      <c r="B294" s="27"/>
      <c r="C294" s="5" t="s">
        <v>11</v>
      </c>
    </row>
    <row r="295" ht="3.75" customHeight="1" thickBot="1"/>
    <row r="296" spans="2:3" ht="16.5" thickBot="1">
      <c r="B296" s="27"/>
      <c r="C296" s="5" t="s">
        <v>7</v>
      </c>
    </row>
    <row r="297" ht="3.75" customHeight="1" thickBot="1"/>
    <row r="298" spans="2:3" ht="16.5" thickBot="1">
      <c r="B298" s="27"/>
      <c r="C298" s="5" t="s">
        <v>8</v>
      </c>
    </row>
    <row r="299" ht="3.75" customHeight="1" thickBot="1"/>
    <row r="300" spans="2:3" ht="16.5" thickBot="1">
      <c r="B300" s="27"/>
      <c r="C300" s="5" t="s">
        <v>4</v>
      </c>
    </row>
    <row r="303" spans="1:3" ht="16.5" thickBot="1">
      <c r="A303" s="8">
        <v>102</v>
      </c>
      <c r="C303" s="5" t="s">
        <v>66</v>
      </c>
    </row>
    <row r="304" spans="2:3" ht="16.5" thickBot="1">
      <c r="B304" s="27"/>
      <c r="C304" s="5" t="s">
        <v>24</v>
      </c>
    </row>
    <row r="305" ht="4.5" customHeight="1" thickBot="1"/>
    <row r="306" spans="2:3" ht="16.5" thickBot="1">
      <c r="B306" s="27"/>
      <c r="C306" s="5" t="s">
        <v>25</v>
      </c>
    </row>
    <row r="307" ht="3.75" customHeight="1" thickBot="1"/>
    <row r="308" spans="2:3" ht="16.5" thickBot="1">
      <c r="B308" s="27"/>
      <c r="C308" s="5" t="s">
        <v>26</v>
      </c>
    </row>
    <row r="309" ht="3.75" customHeight="1" thickBot="1"/>
    <row r="310" spans="2:3" ht="16.5" thickBot="1">
      <c r="B310" s="27"/>
      <c r="C310" s="5" t="s">
        <v>27</v>
      </c>
    </row>
    <row r="311" ht="3.75" customHeight="1" thickBot="1"/>
    <row r="312" spans="2:3" ht="16.5" thickBot="1">
      <c r="B312" s="27"/>
      <c r="C312" s="5" t="s">
        <v>28</v>
      </c>
    </row>
    <row r="315" spans="1:3" ht="16.5" thickBot="1">
      <c r="A315" s="8">
        <v>103</v>
      </c>
      <c r="C315" s="5" t="s">
        <v>200</v>
      </c>
    </row>
    <row r="316" spans="2:3" ht="16.5" thickBot="1">
      <c r="B316" s="27"/>
      <c r="C316" s="5" t="s">
        <v>6</v>
      </c>
    </row>
    <row r="317" ht="4.5" customHeight="1" thickBot="1"/>
    <row r="318" spans="2:3" ht="16.5" thickBot="1">
      <c r="B318" s="27"/>
      <c r="C318" s="5" t="s">
        <v>11</v>
      </c>
    </row>
    <row r="319" ht="3.75" customHeight="1" thickBot="1"/>
    <row r="320" spans="2:3" ht="16.5" thickBot="1">
      <c r="B320" s="27"/>
      <c r="C320" s="5" t="s">
        <v>7</v>
      </c>
    </row>
    <row r="321" ht="3.75" customHeight="1" thickBot="1"/>
    <row r="322" spans="2:3" ht="16.5" thickBot="1">
      <c r="B322" s="27"/>
      <c r="C322" s="5" t="s">
        <v>8</v>
      </c>
    </row>
    <row r="323" ht="3.75" customHeight="1" thickBot="1"/>
    <row r="324" spans="2:3" ht="16.5" thickBot="1">
      <c r="B324" s="27"/>
      <c r="C324" s="5" t="s">
        <v>4</v>
      </c>
    </row>
    <row r="327" spans="1:3" ht="16.5" thickBot="1">
      <c r="A327" s="8">
        <v>104</v>
      </c>
      <c r="C327" s="5" t="s">
        <v>67</v>
      </c>
    </row>
    <row r="328" spans="2:3" ht="16.5" thickBot="1">
      <c r="B328" s="27"/>
      <c r="C328" s="5" t="s">
        <v>6</v>
      </c>
    </row>
    <row r="329" ht="4.5" customHeight="1" thickBot="1"/>
    <row r="330" spans="2:3" ht="16.5" thickBot="1">
      <c r="B330" s="27"/>
      <c r="C330" s="5" t="s">
        <v>11</v>
      </c>
    </row>
    <row r="331" ht="3.75" customHeight="1" thickBot="1"/>
    <row r="332" spans="2:3" ht="16.5" thickBot="1">
      <c r="B332" s="27"/>
      <c r="C332" s="5" t="s">
        <v>7</v>
      </c>
    </row>
    <row r="333" ht="3.75" customHeight="1" thickBot="1"/>
    <row r="334" spans="2:3" ht="16.5" thickBot="1">
      <c r="B334" s="27"/>
      <c r="C334" s="5" t="s">
        <v>8</v>
      </c>
    </row>
    <row r="335" ht="3.75" customHeight="1" thickBot="1"/>
    <row r="336" spans="2:3" ht="16.5" thickBot="1">
      <c r="B336" s="27"/>
      <c r="C336" s="5" t="s">
        <v>4</v>
      </c>
    </row>
    <row r="339" spans="1:3" ht="16.5" thickBot="1">
      <c r="A339" s="8">
        <v>105</v>
      </c>
      <c r="C339" s="5" t="s">
        <v>112</v>
      </c>
    </row>
    <row r="340" spans="2:3" ht="16.5" thickBot="1">
      <c r="B340" s="27"/>
      <c r="C340" s="5" t="s">
        <v>6</v>
      </c>
    </row>
    <row r="341" ht="4.5" customHeight="1" thickBot="1"/>
    <row r="342" spans="2:3" ht="16.5" thickBot="1">
      <c r="B342" s="27"/>
      <c r="C342" s="5" t="s">
        <v>11</v>
      </c>
    </row>
    <row r="343" ht="3.75" customHeight="1" thickBot="1"/>
    <row r="344" spans="2:3" ht="16.5" thickBot="1">
      <c r="B344" s="27"/>
      <c r="C344" s="5" t="s">
        <v>7</v>
      </c>
    </row>
    <row r="345" ht="3.75" customHeight="1" thickBot="1"/>
    <row r="346" spans="2:3" ht="16.5" thickBot="1">
      <c r="B346" s="27"/>
      <c r="C346" s="5" t="s">
        <v>8</v>
      </c>
    </row>
    <row r="347" ht="3.75" customHeight="1" thickBot="1"/>
    <row r="348" spans="2:3" ht="16.5" thickBot="1">
      <c r="B348" s="27"/>
      <c r="C348" s="5" t="s">
        <v>4</v>
      </c>
    </row>
    <row r="351" spans="1:3" ht="16.5" thickBot="1">
      <c r="A351" s="8">
        <v>106</v>
      </c>
      <c r="C351" s="5" t="s">
        <v>68</v>
      </c>
    </row>
    <row r="352" spans="2:3" ht="16.5" thickBot="1">
      <c r="B352" s="27"/>
      <c r="C352" s="5" t="s">
        <v>6</v>
      </c>
    </row>
    <row r="353" ht="4.5" customHeight="1" thickBot="1"/>
    <row r="354" spans="2:3" ht="16.5" thickBot="1">
      <c r="B354" s="27"/>
      <c r="C354" s="5" t="s">
        <v>11</v>
      </c>
    </row>
    <row r="355" ht="3.75" customHeight="1" thickBot="1"/>
    <row r="356" spans="2:3" ht="16.5" thickBot="1">
      <c r="B356" s="27"/>
      <c r="C356" s="5" t="s">
        <v>7</v>
      </c>
    </row>
    <row r="357" ht="3.75" customHeight="1" thickBot="1"/>
    <row r="358" spans="2:3" ht="16.5" thickBot="1">
      <c r="B358" s="27"/>
      <c r="C358" s="5" t="s">
        <v>8</v>
      </c>
    </row>
    <row r="359" ht="3.75" customHeight="1" thickBot="1"/>
    <row r="360" spans="2:3" ht="16.5" thickBot="1">
      <c r="B360" s="27"/>
      <c r="C360" s="5" t="s">
        <v>4</v>
      </c>
    </row>
    <row r="363" spans="1:3" ht="16.5" thickBot="1">
      <c r="A363" s="8">
        <v>107</v>
      </c>
      <c r="C363" s="5" t="s">
        <v>57</v>
      </c>
    </row>
    <row r="364" spans="2:3" ht="16.5" thickBot="1">
      <c r="B364" s="27"/>
      <c r="C364" s="5" t="s">
        <v>6</v>
      </c>
    </row>
    <row r="365" ht="4.5" customHeight="1" thickBot="1"/>
    <row r="366" spans="2:3" ht="16.5" thickBot="1">
      <c r="B366" s="27"/>
      <c r="C366" s="5" t="s">
        <v>11</v>
      </c>
    </row>
    <row r="367" ht="3.75" customHeight="1" thickBot="1"/>
    <row r="368" spans="2:3" ht="16.5" thickBot="1">
      <c r="B368" s="27"/>
      <c r="C368" s="5" t="s">
        <v>7</v>
      </c>
    </row>
    <row r="369" ht="3.75" customHeight="1" thickBot="1"/>
    <row r="370" spans="2:3" ht="16.5" thickBot="1">
      <c r="B370" s="27"/>
      <c r="C370" s="5" t="s">
        <v>8</v>
      </c>
    </row>
    <row r="371" ht="3.75" customHeight="1" thickBot="1"/>
    <row r="372" spans="2:3" ht="16.5" thickBot="1">
      <c r="B372" s="27"/>
      <c r="C372" s="5" t="s">
        <v>4</v>
      </c>
    </row>
    <row r="375" spans="1:3" ht="16.5" thickBot="1">
      <c r="A375" s="8">
        <v>108</v>
      </c>
      <c r="C375" s="5" t="s">
        <v>37</v>
      </c>
    </row>
    <row r="376" spans="2:3" ht="16.5" thickBot="1">
      <c r="B376" s="27"/>
      <c r="C376" s="5" t="s">
        <v>17</v>
      </c>
    </row>
    <row r="377" ht="4.5" customHeight="1" thickBot="1"/>
    <row r="378" spans="2:3" ht="16.5" thickBot="1">
      <c r="B378" s="27"/>
      <c r="C378" s="5" t="s">
        <v>13</v>
      </c>
    </row>
    <row r="379" ht="3.75" customHeight="1" thickBot="1"/>
    <row r="380" spans="2:3" ht="16.5" thickBot="1">
      <c r="B380" s="27"/>
      <c r="C380" s="5" t="s">
        <v>14</v>
      </c>
    </row>
    <row r="381" ht="3.75" customHeight="1" thickBot="1"/>
    <row r="382" spans="2:3" ht="16.5" thickBot="1">
      <c r="B382" s="27"/>
      <c r="C382" s="5" t="s">
        <v>15</v>
      </c>
    </row>
    <row r="383" ht="3.75" customHeight="1" thickBot="1"/>
    <row r="384" spans="2:3" ht="16.5" thickBot="1">
      <c r="B384" s="27"/>
      <c r="C384" s="5" t="s">
        <v>16</v>
      </c>
    </row>
    <row r="387" spans="1:3" ht="16.5" thickBot="1">
      <c r="A387" s="8">
        <v>109</v>
      </c>
      <c r="C387" s="5" t="s">
        <v>31</v>
      </c>
    </row>
    <row r="388" spans="2:3" ht="16.5" thickBot="1">
      <c r="B388" s="27"/>
      <c r="C388" s="5" t="s">
        <v>6</v>
      </c>
    </row>
    <row r="389" ht="4.5" customHeight="1" thickBot="1"/>
    <row r="390" spans="2:3" ht="16.5" thickBot="1">
      <c r="B390" s="27"/>
      <c r="C390" s="5" t="s">
        <v>11</v>
      </c>
    </row>
    <row r="391" ht="3.75" customHeight="1" thickBot="1"/>
    <row r="392" spans="2:3" ht="16.5" thickBot="1">
      <c r="B392" s="27"/>
      <c r="C392" s="5" t="s">
        <v>7</v>
      </c>
    </row>
    <row r="393" ht="3.75" customHeight="1" thickBot="1"/>
    <row r="394" spans="2:3" ht="16.5" thickBot="1">
      <c r="B394" s="27"/>
      <c r="C394" s="5" t="s">
        <v>8</v>
      </c>
    </row>
    <row r="395" ht="3.75" customHeight="1" thickBot="1"/>
    <row r="396" spans="2:3" ht="16.5" thickBot="1">
      <c r="B396" s="27"/>
      <c r="C396" s="5" t="s">
        <v>4</v>
      </c>
    </row>
    <row r="399" spans="1:3" ht="16.5" thickBot="1">
      <c r="A399" s="8">
        <v>110</v>
      </c>
      <c r="C399" s="5" t="s">
        <v>35</v>
      </c>
    </row>
    <row r="400" spans="2:3" ht="16.5" thickBot="1">
      <c r="B400" s="27"/>
      <c r="C400" s="5" t="s">
        <v>6</v>
      </c>
    </row>
    <row r="401" ht="4.5" customHeight="1" thickBot="1"/>
    <row r="402" spans="2:3" ht="16.5" thickBot="1">
      <c r="B402" s="27"/>
      <c r="C402" s="5" t="s">
        <v>11</v>
      </c>
    </row>
    <row r="403" ht="3.75" customHeight="1" thickBot="1"/>
    <row r="404" spans="2:3" ht="16.5" thickBot="1">
      <c r="B404" s="27"/>
      <c r="C404" s="5" t="s">
        <v>7</v>
      </c>
    </row>
    <row r="405" ht="3.75" customHeight="1" thickBot="1"/>
    <row r="406" spans="2:3" ht="16.5" thickBot="1">
      <c r="B406" s="27"/>
      <c r="C406" s="5" t="s">
        <v>8</v>
      </c>
    </row>
    <row r="407" ht="3.75" customHeight="1" thickBot="1"/>
    <row r="408" spans="2:3" ht="16.5" thickBot="1">
      <c r="B408" s="27"/>
      <c r="C408" s="5" t="s">
        <v>4</v>
      </c>
    </row>
    <row r="411" spans="1:3" ht="16.5" thickBot="1">
      <c r="A411" s="8">
        <v>111</v>
      </c>
      <c r="C411" s="5" t="s">
        <v>201</v>
      </c>
    </row>
    <row r="412" spans="2:3" ht="16.5" thickBot="1">
      <c r="B412" s="27"/>
      <c r="C412" s="5" t="s">
        <v>70</v>
      </c>
    </row>
    <row r="413" ht="4.5" customHeight="1" thickBot="1"/>
    <row r="414" spans="2:3" ht="16.5" thickBot="1">
      <c r="B414" s="27"/>
      <c r="C414" s="5" t="s">
        <v>71</v>
      </c>
    </row>
    <row r="415" ht="3.75" customHeight="1" thickBot="1"/>
    <row r="416" spans="2:3" ht="16.5" thickBot="1">
      <c r="B416" s="27"/>
      <c r="C416" s="5" t="s">
        <v>72</v>
      </c>
    </row>
    <row r="417" ht="3.75" customHeight="1" thickBot="1"/>
    <row r="418" spans="2:3" ht="16.5" thickBot="1">
      <c r="B418" s="27"/>
      <c r="C418" s="5" t="s">
        <v>73</v>
      </c>
    </row>
    <row r="419" ht="3.75" customHeight="1" thickBot="1"/>
    <row r="420" spans="2:3" ht="16.5" thickBot="1">
      <c r="B420" s="27"/>
      <c r="C420" s="5" t="s">
        <v>16</v>
      </c>
    </row>
    <row r="423" spans="1:3" ht="16.5" thickBot="1">
      <c r="A423" s="8">
        <v>112</v>
      </c>
      <c r="C423" s="5" t="s">
        <v>43</v>
      </c>
    </row>
    <row r="424" spans="2:3" ht="16.5" thickBot="1">
      <c r="B424" s="27"/>
      <c r="C424" s="5" t="s">
        <v>6</v>
      </c>
    </row>
    <row r="425" ht="4.5" customHeight="1" thickBot="1"/>
    <row r="426" spans="2:3" ht="16.5" thickBot="1">
      <c r="B426" s="27"/>
      <c r="C426" s="5" t="s">
        <v>11</v>
      </c>
    </row>
    <row r="427" ht="3.75" customHeight="1" thickBot="1"/>
    <row r="428" spans="2:3" ht="16.5" thickBot="1">
      <c r="B428" s="27"/>
      <c r="C428" s="5" t="s">
        <v>7</v>
      </c>
    </row>
    <row r="429" ht="3.75" customHeight="1" thickBot="1"/>
    <row r="430" spans="2:3" ht="16.5" thickBot="1">
      <c r="B430" s="27"/>
      <c r="C430" s="5" t="s">
        <v>8</v>
      </c>
    </row>
    <row r="431" ht="3.75" customHeight="1" thickBot="1"/>
    <row r="432" spans="2:3" ht="16.5" thickBot="1">
      <c r="B432" s="27"/>
      <c r="C432" s="5" t="s">
        <v>4</v>
      </c>
    </row>
    <row r="435" spans="1:3" ht="16.5" thickBot="1">
      <c r="A435" s="8">
        <v>113</v>
      </c>
      <c r="C435" s="5" t="s">
        <v>46</v>
      </c>
    </row>
    <row r="436" spans="2:3" ht="16.5" thickBot="1">
      <c r="B436" s="27"/>
      <c r="C436" s="5" t="s">
        <v>6</v>
      </c>
    </row>
    <row r="437" ht="4.5" customHeight="1" thickBot="1"/>
    <row r="438" spans="2:3" ht="16.5" thickBot="1">
      <c r="B438" s="27"/>
      <c r="C438" s="5" t="s">
        <v>11</v>
      </c>
    </row>
    <row r="439" ht="3.75" customHeight="1" thickBot="1"/>
    <row r="440" spans="2:3" ht="16.5" thickBot="1">
      <c r="B440" s="27"/>
      <c r="C440" s="5" t="s">
        <v>7</v>
      </c>
    </row>
    <row r="441" ht="3.75" customHeight="1" thickBot="1"/>
    <row r="442" spans="2:3" ht="16.5" thickBot="1">
      <c r="B442" s="27"/>
      <c r="C442" s="5" t="s">
        <v>8</v>
      </c>
    </row>
    <row r="443" ht="3.75" customHeight="1" thickBot="1"/>
    <row r="444" spans="2:3" ht="16.5" thickBot="1">
      <c r="B444" s="27"/>
      <c r="C444" s="5" t="s">
        <v>4</v>
      </c>
    </row>
    <row r="447" spans="1:3" ht="16.5" thickBot="1">
      <c r="A447" s="8">
        <v>114</v>
      </c>
      <c r="C447" s="5" t="s">
        <v>202</v>
      </c>
    </row>
    <row r="448" spans="2:3" ht="16.5" thickBot="1">
      <c r="B448" s="27"/>
      <c r="C448" s="5" t="s">
        <v>6</v>
      </c>
    </row>
    <row r="449" ht="4.5" customHeight="1" thickBot="1"/>
    <row r="450" spans="2:3" ht="16.5" thickBot="1">
      <c r="B450" s="27"/>
      <c r="C450" s="5" t="s">
        <v>11</v>
      </c>
    </row>
    <row r="451" ht="3.75" customHeight="1" thickBot="1"/>
    <row r="452" spans="2:3" ht="16.5" thickBot="1">
      <c r="B452" s="27"/>
      <c r="C452" s="5" t="s">
        <v>7</v>
      </c>
    </row>
    <row r="453" ht="3.75" customHeight="1" thickBot="1"/>
    <row r="454" spans="2:3" ht="16.5" thickBot="1">
      <c r="B454" s="27"/>
      <c r="C454" s="5" t="s">
        <v>8</v>
      </c>
    </row>
    <row r="455" ht="3.75" customHeight="1" thickBot="1"/>
    <row r="456" spans="2:3" ht="16.5" thickBot="1">
      <c r="B456" s="27"/>
      <c r="C456" s="5" t="s">
        <v>4</v>
      </c>
    </row>
    <row r="459" spans="1:3" ht="16.5" thickBot="1">
      <c r="A459" s="8">
        <v>115</v>
      </c>
      <c r="C459" s="5" t="s">
        <v>51</v>
      </c>
    </row>
    <row r="460" spans="2:3" ht="16.5" thickBot="1">
      <c r="B460" s="27"/>
      <c r="C460" s="5" t="s">
        <v>0</v>
      </c>
    </row>
    <row r="461" ht="4.5" customHeight="1" thickBot="1"/>
    <row r="462" spans="2:3" ht="16.5" thickBot="1">
      <c r="B462" s="27"/>
      <c r="C462" s="5" t="s">
        <v>1</v>
      </c>
    </row>
    <row r="463" ht="3.75" customHeight="1" thickBot="1"/>
    <row r="464" spans="2:3" ht="16.5" thickBot="1">
      <c r="B464" s="27"/>
      <c r="C464" s="5" t="s">
        <v>50</v>
      </c>
    </row>
    <row r="465" ht="3.75" customHeight="1" thickBot="1"/>
    <row r="466" spans="2:3" ht="16.5" thickBot="1">
      <c r="B466" s="27"/>
      <c r="C466" s="5" t="s">
        <v>3</v>
      </c>
    </row>
    <row r="467" ht="3.75" customHeight="1" thickBot="1"/>
    <row r="468" spans="2:3" ht="16.5" thickBot="1">
      <c r="B468" s="27"/>
      <c r="C468" s="5" t="s">
        <v>4</v>
      </c>
    </row>
    <row r="471" spans="1:3" ht="16.5" thickBot="1">
      <c r="A471" s="8">
        <v>116</v>
      </c>
      <c r="C471" s="5" t="s">
        <v>53</v>
      </c>
    </row>
    <row r="472" spans="2:3" ht="16.5" thickBot="1">
      <c r="B472" s="27"/>
      <c r="C472" s="5" t="s">
        <v>6</v>
      </c>
    </row>
    <row r="473" ht="4.5" customHeight="1" thickBot="1"/>
    <row r="474" spans="2:3" ht="16.5" thickBot="1">
      <c r="B474" s="27"/>
      <c r="C474" s="5" t="s">
        <v>11</v>
      </c>
    </row>
    <row r="475" ht="3.75" customHeight="1" thickBot="1"/>
    <row r="476" spans="2:3" ht="16.5" thickBot="1">
      <c r="B476" s="27"/>
      <c r="C476" s="5" t="s">
        <v>7</v>
      </c>
    </row>
    <row r="477" ht="3.75" customHeight="1" thickBot="1"/>
    <row r="478" spans="2:3" ht="16.5" thickBot="1">
      <c r="B478" s="27"/>
      <c r="C478" s="5" t="s">
        <v>8</v>
      </c>
    </row>
    <row r="479" ht="3.75" customHeight="1" thickBot="1"/>
    <row r="480" spans="2:3" ht="16.5" thickBot="1">
      <c r="B480" s="27"/>
      <c r="C480" s="5" t="s">
        <v>4</v>
      </c>
    </row>
    <row r="483" spans="1:3" ht="16.5" thickBot="1">
      <c r="A483" s="8">
        <v>117</v>
      </c>
      <c r="C483" s="5" t="s">
        <v>55</v>
      </c>
    </row>
    <row r="484" spans="2:3" ht="16.5" thickBot="1">
      <c r="B484" s="27"/>
      <c r="C484" s="5" t="s">
        <v>6</v>
      </c>
    </row>
    <row r="485" ht="4.5" customHeight="1" thickBot="1"/>
    <row r="486" spans="2:3" ht="16.5" thickBot="1">
      <c r="B486" s="27"/>
      <c r="C486" s="5" t="s">
        <v>11</v>
      </c>
    </row>
    <row r="487" ht="3.75" customHeight="1" thickBot="1"/>
    <row r="488" spans="2:3" ht="16.5" thickBot="1">
      <c r="B488" s="27"/>
      <c r="C488" s="5" t="s">
        <v>7</v>
      </c>
    </row>
    <row r="489" ht="3.75" customHeight="1" thickBot="1"/>
    <row r="490" spans="2:3" ht="16.5" thickBot="1">
      <c r="B490" s="27"/>
      <c r="C490" s="5" t="s">
        <v>8</v>
      </c>
    </row>
    <row r="491" ht="3.75" customHeight="1" thickBot="1"/>
    <row r="492" spans="2:3" ht="16.5" thickBot="1">
      <c r="B492" s="27"/>
      <c r="C492" s="5" t="s">
        <v>4</v>
      </c>
    </row>
    <row r="494" spans="1:20" s="42" customFormat="1" ht="15.75">
      <c r="A494" s="40" t="s">
        <v>191</v>
      </c>
      <c r="B494" s="41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</row>
    <row r="495" spans="1:3" ht="16.5" thickBot="1">
      <c r="A495" s="8">
        <v>200</v>
      </c>
      <c r="C495" s="5" t="s">
        <v>203</v>
      </c>
    </row>
    <row r="496" spans="2:3" ht="16.5" thickBot="1">
      <c r="B496" s="27"/>
      <c r="C496" s="5" t="s">
        <v>6</v>
      </c>
    </row>
    <row r="497" ht="4.5" customHeight="1" thickBot="1"/>
    <row r="498" spans="2:3" ht="16.5" thickBot="1">
      <c r="B498" s="27"/>
      <c r="C498" s="5" t="s">
        <v>11</v>
      </c>
    </row>
    <row r="499" ht="3.75" customHeight="1" thickBot="1"/>
    <row r="500" spans="2:3" ht="16.5" thickBot="1">
      <c r="B500" s="27"/>
      <c r="C500" s="5" t="s">
        <v>7</v>
      </c>
    </row>
    <row r="501" ht="3.75" customHeight="1" thickBot="1"/>
    <row r="502" spans="2:3" ht="16.5" thickBot="1">
      <c r="B502" s="27"/>
      <c r="C502" s="5" t="s">
        <v>8</v>
      </c>
    </row>
    <row r="503" ht="3.75" customHeight="1" thickBot="1"/>
    <row r="504" spans="2:3" ht="16.5" thickBot="1">
      <c r="B504" s="27"/>
      <c r="C504" s="5" t="s">
        <v>4</v>
      </c>
    </row>
    <row r="507" spans="1:3" ht="16.5" thickBot="1">
      <c r="A507" s="8">
        <v>201</v>
      </c>
      <c r="C507" s="5" t="s">
        <v>204</v>
      </c>
    </row>
    <row r="508" spans="2:3" ht="16.5" thickBot="1">
      <c r="B508" s="27"/>
      <c r="C508" s="5" t="s">
        <v>6</v>
      </c>
    </row>
    <row r="509" ht="4.5" customHeight="1" thickBot="1"/>
    <row r="510" spans="2:3" ht="16.5" thickBot="1">
      <c r="B510" s="27"/>
      <c r="C510" s="5" t="s">
        <v>11</v>
      </c>
    </row>
    <row r="511" ht="3.75" customHeight="1" thickBot="1"/>
    <row r="512" spans="2:3" ht="16.5" thickBot="1">
      <c r="B512" s="27"/>
      <c r="C512" s="5" t="s">
        <v>7</v>
      </c>
    </row>
    <row r="513" ht="3.75" customHeight="1" thickBot="1"/>
    <row r="514" spans="2:3" ht="16.5" thickBot="1">
      <c r="B514" s="27"/>
      <c r="C514" s="5" t="s">
        <v>8</v>
      </c>
    </row>
    <row r="515" ht="3.75" customHeight="1" thickBot="1"/>
    <row r="516" spans="2:3" ht="16.5" thickBot="1">
      <c r="B516" s="27"/>
      <c r="C516" s="5" t="s">
        <v>4</v>
      </c>
    </row>
    <row r="519" spans="1:3" ht="16.5" thickBot="1">
      <c r="A519" s="8">
        <v>202</v>
      </c>
      <c r="C519" s="5" t="s">
        <v>69</v>
      </c>
    </row>
    <row r="520" spans="2:3" ht="16.5" thickBot="1">
      <c r="B520" s="27"/>
      <c r="C520" s="5" t="s">
        <v>6</v>
      </c>
    </row>
    <row r="521" ht="4.5" customHeight="1" thickBot="1"/>
    <row r="522" spans="2:3" ht="16.5" thickBot="1">
      <c r="B522" s="27"/>
      <c r="C522" s="5" t="s">
        <v>11</v>
      </c>
    </row>
    <row r="523" ht="3.75" customHeight="1" thickBot="1"/>
    <row r="524" spans="2:3" ht="16.5" thickBot="1">
      <c r="B524" s="27"/>
      <c r="C524" s="5" t="s">
        <v>7</v>
      </c>
    </row>
    <row r="525" ht="3.75" customHeight="1" thickBot="1"/>
    <row r="526" spans="2:3" ht="16.5" thickBot="1">
      <c r="B526" s="27"/>
      <c r="C526" s="5" t="s">
        <v>8</v>
      </c>
    </row>
    <row r="527" ht="3.75" customHeight="1" thickBot="1"/>
    <row r="528" spans="2:3" ht="16.5" thickBot="1">
      <c r="B528" s="27"/>
      <c r="C528" s="5" t="s">
        <v>4</v>
      </c>
    </row>
    <row r="531" spans="1:3" ht="16.5" thickBot="1">
      <c r="A531" s="8">
        <v>203</v>
      </c>
      <c r="C531" s="5" t="s">
        <v>205</v>
      </c>
    </row>
    <row r="532" spans="2:3" ht="16.5" thickBot="1">
      <c r="B532" s="27"/>
      <c r="C532" s="5" t="s">
        <v>6</v>
      </c>
    </row>
    <row r="533" ht="4.5" customHeight="1" thickBot="1"/>
    <row r="534" spans="2:3" ht="16.5" thickBot="1">
      <c r="B534" s="27"/>
      <c r="C534" s="5" t="s">
        <v>11</v>
      </c>
    </row>
    <row r="535" ht="3.75" customHeight="1" thickBot="1"/>
    <row r="536" spans="2:3" ht="16.5" thickBot="1">
      <c r="B536" s="27"/>
      <c r="C536" s="5" t="s">
        <v>7</v>
      </c>
    </row>
    <row r="537" ht="3.75" customHeight="1" thickBot="1"/>
    <row r="538" spans="2:3" ht="16.5" thickBot="1">
      <c r="B538" s="27"/>
      <c r="C538" s="5" t="s">
        <v>8</v>
      </c>
    </row>
    <row r="539" ht="3.75" customHeight="1" thickBot="1"/>
    <row r="540" spans="2:3" ht="16.5" thickBot="1">
      <c r="B540" s="27"/>
      <c r="C540" s="5" t="s">
        <v>4</v>
      </c>
    </row>
    <row r="543" spans="1:3" ht="16.5" thickBot="1">
      <c r="A543" s="8">
        <v>204</v>
      </c>
      <c r="C543" s="5" t="s">
        <v>34</v>
      </c>
    </row>
    <row r="544" spans="2:3" ht="16.5" thickBot="1">
      <c r="B544" s="27"/>
      <c r="C544" s="5" t="s">
        <v>6</v>
      </c>
    </row>
    <row r="545" ht="4.5" customHeight="1" thickBot="1"/>
    <row r="546" spans="2:3" ht="16.5" thickBot="1">
      <c r="B546" s="27"/>
      <c r="C546" s="5" t="s">
        <v>11</v>
      </c>
    </row>
    <row r="547" ht="3.75" customHeight="1" thickBot="1"/>
    <row r="548" spans="2:3" ht="16.5" thickBot="1">
      <c r="B548" s="27"/>
      <c r="C548" s="5" t="s">
        <v>7</v>
      </c>
    </row>
    <row r="549" ht="3.75" customHeight="1" thickBot="1"/>
    <row r="550" spans="2:3" ht="16.5" thickBot="1">
      <c r="B550" s="27"/>
      <c r="C550" s="5" t="s">
        <v>8</v>
      </c>
    </row>
    <row r="551" ht="3.75" customHeight="1" thickBot="1"/>
    <row r="552" spans="2:3" ht="16.5" thickBot="1">
      <c r="B552" s="27"/>
      <c r="C552" s="5" t="s">
        <v>4</v>
      </c>
    </row>
    <row r="555" spans="1:3" ht="16.5" thickBot="1">
      <c r="A555" s="8">
        <v>205</v>
      </c>
      <c r="C555" s="5" t="s">
        <v>38</v>
      </c>
    </row>
    <row r="556" spans="2:3" ht="16.5" thickBot="1">
      <c r="B556" s="27"/>
      <c r="C556" s="5" t="s">
        <v>6</v>
      </c>
    </row>
    <row r="557" ht="4.5" customHeight="1" thickBot="1"/>
    <row r="558" spans="2:3" ht="16.5" thickBot="1">
      <c r="B558" s="27"/>
      <c r="C558" s="5" t="s">
        <v>11</v>
      </c>
    </row>
    <row r="559" ht="3.75" customHeight="1" thickBot="1"/>
    <row r="560" spans="2:3" ht="16.5" thickBot="1">
      <c r="B560" s="27"/>
      <c r="C560" s="5" t="s">
        <v>7</v>
      </c>
    </row>
    <row r="561" ht="3.75" customHeight="1" thickBot="1"/>
    <row r="562" spans="2:3" ht="16.5" thickBot="1">
      <c r="B562" s="27"/>
      <c r="C562" s="5" t="s">
        <v>8</v>
      </c>
    </row>
    <row r="563" ht="3.75" customHeight="1" thickBot="1"/>
    <row r="564" spans="2:3" ht="16.5" thickBot="1">
      <c r="B564" s="27"/>
      <c r="C564" s="5" t="s">
        <v>4</v>
      </c>
    </row>
    <row r="567" spans="1:3" ht="16.5" thickBot="1">
      <c r="A567" s="8">
        <v>206</v>
      </c>
      <c r="C567" s="5" t="s">
        <v>42</v>
      </c>
    </row>
    <row r="568" spans="2:3" ht="16.5" thickBot="1">
      <c r="B568" s="27"/>
      <c r="C568" s="5" t="s">
        <v>6</v>
      </c>
    </row>
    <row r="569" ht="4.5" customHeight="1" thickBot="1"/>
    <row r="570" spans="2:3" ht="16.5" thickBot="1">
      <c r="B570" s="27"/>
      <c r="C570" s="5" t="s">
        <v>11</v>
      </c>
    </row>
    <row r="571" ht="3.75" customHeight="1" thickBot="1"/>
    <row r="572" spans="2:3" ht="16.5" thickBot="1">
      <c r="B572" s="27"/>
      <c r="C572" s="5" t="s">
        <v>7</v>
      </c>
    </row>
    <row r="573" ht="3.75" customHeight="1" thickBot="1"/>
    <row r="574" spans="2:3" ht="16.5" thickBot="1">
      <c r="B574" s="27"/>
      <c r="C574" s="5" t="s">
        <v>8</v>
      </c>
    </row>
    <row r="575" ht="3.75" customHeight="1" thickBot="1"/>
    <row r="576" spans="2:3" ht="16.5" thickBot="1">
      <c r="B576" s="27"/>
      <c r="C576" s="5" t="s">
        <v>4</v>
      </c>
    </row>
    <row r="579" spans="1:3" ht="16.5" thickBot="1">
      <c r="A579" s="8">
        <v>207</v>
      </c>
      <c r="C579" s="5" t="s">
        <v>64</v>
      </c>
    </row>
    <row r="580" spans="2:3" ht="16.5" thickBot="1">
      <c r="B580" s="27"/>
      <c r="C580" s="12" t="s">
        <v>63</v>
      </c>
    </row>
    <row r="581" ht="4.5" customHeight="1" thickBot="1"/>
    <row r="582" spans="2:3" ht="16.5" thickBot="1">
      <c r="B582" s="27"/>
      <c r="C582" s="13" t="s">
        <v>26</v>
      </c>
    </row>
    <row r="583" ht="3.75" customHeight="1" thickBot="1"/>
    <row r="584" spans="2:3" ht="16.5" thickBot="1">
      <c r="B584" s="27"/>
      <c r="C584" s="13" t="s">
        <v>60</v>
      </c>
    </row>
    <row r="585" ht="3.75" customHeight="1" thickBot="1"/>
    <row r="586" spans="2:3" ht="16.5" thickBot="1">
      <c r="B586" s="27"/>
      <c r="C586" s="13" t="s">
        <v>61</v>
      </c>
    </row>
    <row r="587" ht="3.75" customHeight="1" thickBot="1"/>
    <row r="588" spans="2:3" ht="16.5" thickBot="1">
      <c r="B588" s="27"/>
      <c r="C588" s="13" t="s">
        <v>62</v>
      </c>
    </row>
    <row r="591" spans="1:3" ht="16.5" thickBot="1">
      <c r="A591" s="8">
        <v>208</v>
      </c>
      <c r="C591" s="5" t="s">
        <v>99</v>
      </c>
    </row>
    <row r="592" spans="2:3" ht="16.5" thickBot="1">
      <c r="B592" s="27"/>
      <c r="C592" s="5" t="s">
        <v>6</v>
      </c>
    </row>
    <row r="593" ht="4.5" customHeight="1" thickBot="1"/>
    <row r="594" spans="2:3" ht="16.5" thickBot="1">
      <c r="B594" s="27"/>
      <c r="C594" s="5" t="s">
        <v>11</v>
      </c>
    </row>
    <row r="595" ht="3.75" customHeight="1" thickBot="1"/>
    <row r="596" spans="2:3" ht="16.5" thickBot="1">
      <c r="B596" s="27"/>
      <c r="C596" s="5" t="s">
        <v>7</v>
      </c>
    </row>
    <row r="597" ht="3.75" customHeight="1" thickBot="1"/>
    <row r="598" spans="2:3" ht="16.5" thickBot="1">
      <c r="B598" s="27"/>
      <c r="C598" s="5" t="s">
        <v>8</v>
      </c>
    </row>
    <row r="599" ht="3.75" customHeight="1" thickBot="1"/>
    <row r="600" spans="2:3" ht="16.5" thickBot="1">
      <c r="B600" s="27"/>
      <c r="C600" s="5" t="s">
        <v>4</v>
      </c>
    </row>
    <row r="603" spans="1:3" ht="16.5" thickBot="1">
      <c r="A603" s="8">
        <v>208</v>
      </c>
      <c r="C603" s="5" t="s">
        <v>48</v>
      </c>
    </row>
    <row r="604" spans="2:3" ht="16.5" thickBot="1">
      <c r="B604" s="27"/>
      <c r="C604" s="5" t="s">
        <v>6</v>
      </c>
    </row>
    <row r="605" ht="4.5" customHeight="1" thickBot="1"/>
    <row r="606" spans="2:3" ht="16.5" thickBot="1">
      <c r="B606" s="27"/>
      <c r="C606" s="5" t="s">
        <v>11</v>
      </c>
    </row>
    <row r="607" ht="3.75" customHeight="1" thickBot="1"/>
    <row r="608" spans="2:3" ht="16.5" thickBot="1">
      <c r="B608" s="27"/>
      <c r="C608" s="5" t="s">
        <v>7</v>
      </c>
    </row>
    <row r="609" ht="3.75" customHeight="1" thickBot="1"/>
    <row r="610" spans="2:3" ht="16.5" thickBot="1">
      <c r="B610" s="27"/>
      <c r="C610" s="5" t="s">
        <v>8</v>
      </c>
    </row>
    <row r="611" ht="3.75" customHeight="1" thickBot="1"/>
    <row r="612" spans="2:3" ht="16.5" thickBot="1">
      <c r="B612" s="27"/>
      <c r="C612" s="5" t="s">
        <v>4</v>
      </c>
    </row>
    <row r="615" spans="1:3" ht="16.5" thickBot="1">
      <c r="A615" s="8">
        <v>209</v>
      </c>
      <c r="C615" s="5" t="s">
        <v>79</v>
      </c>
    </row>
    <row r="616" spans="2:3" ht="16.5" thickBot="1">
      <c r="B616" s="27"/>
      <c r="C616" s="5" t="s">
        <v>17</v>
      </c>
    </row>
    <row r="617" ht="4.5" customHeight="1" thickBot="1"/>
    <row r="618" spans="2:3" ht="16.5" thickBot="1">
      <c r="B618" s="27"/>
      <c r="C618" s="5" t="s">
        <v>13</v>
      </c>
    </row>
    <row r="619" ht="3.75" customHeight="1" thickBot="1"/>
    <row r="620" spans="2:3" ht="16.5" thickBot="1">
      <c r="B620" s="27"/>
      <c r="C620" s="5" t="s">
        <v>14</v>
      </c>
    </row>
    <row r="621" ht="3.75" customHeight="1" thickBot="1"/>
    <row r="622" spans="2:3" ht="16.5" thickBot="1">
      <c r="B622" s="27"/>
      <c r="C622" s="5" t="s">
        <v>15</v>
      </c>
    </row>
    <row r="623" ht="3.75" customHeight="1" thickBot="1"/>
    <row r="624" spans="2:3" ht="16.5" thickBot="1">
      <c r="B624" s="27"/>
      <c r="C624" s="5" t="s">
        <v>16</v>
      </c>
    </row>
    <row r="627" spans="1:3" ht="16.5" thickBot="1">
      <c r="A627" s="8">
        <v>210</v>
      </c>
      <c r="C627" s="5" t="s">
        <v>54</v>
      </c>
    </row>
    <row r="628" spans="2:3" ht="16.5" thickBot="1">
      <c r="B628" s="27"/>
      <c r="C628" s="5" t="s">
        <v>6</v>
      </c>
    </row>
    <row r="629" ht="4.5" customHeight="1" thickBot="1"/>
    <row r="630" spans="2:3" ht="16.5" thickBot="1">
      <c r="B630" s="27"/>
      <c r="C630" s="5" t="s">
        <v>11</v>
      </c>
    </row>
    <row r="631" ht="3.75" customHeight="1" thickBot="1"/>
    <row r="632" spans="2:3" ht="16.5" thickBot="1">
      <c r="B632" s="27"/>
      <c r="C632" s="5" t="s">
        <v>7</v>
      </c>
    </row>
    <row r="633" ht="3.75" customHeight="1" thickBot="1"/>
    <row r="634" spans="2:3" ht="16.5" thickBot="1">
      <c r="B634" s="27"/>
      <c r="C634" s="5" t="s">
        <v>8</v>
      </c>
    </row>
    <row r="635" ht="3.75" customHeight="1" thickBot="1"/>
    <row r="636" spans="2:3" ht="16.5" thickBot="1">
      <c r="B636" s="27"/>
      <c r="C636" s="5" t="s">
        <v>4</v>
      </c>
    </row>
    <row r="639" spans="1:3" ht="16.5" thickBot="1">
      <c r="A639" s="8">
        <v>211</v>
      </c>
      <c r="C639" s="5" t="s">
        <v>206</v>
      </c>
    </row>
    <row r="640" spans="2:3" ht="16.5" thickBot="1">
      <c r="B640" s="27"/>
      <c r="C640" s="5" t="s">
        <v>89</v>
      </c>
    </row>
    <row r="641" ht="4.5" customHeight="1" thickBot="1"/>
    <row r="642" spans="2:3" ht="16.5" thickBot="1">
      <c r="B642" s="27"/>
      <c r="C642" s="5" t="s">
        <v>90</v>
      </c>
    </row>
    <row r="643" ht="3.75" customHeight="1" thickBot="1"/>
    <row r="644" spans="2:3" ht="16.5" thickBot="1">
      <c r="B644" s="27"/>
      <c r="C644" s="5" t="s">
        <v>91</v>
      </c>
    </row>
    <row r="645" ht="3.75" customHeight="1" thickBot="1"/>
    <row r="646" spans="2:3" ht="16.5" thickBot="1">
      <c r="B646" s="27"/>
      <c r="C646" s="5" t="s">
        <v>92</v>
      </c>
    </row>
    <row r="647" ht="3.75" customHeight="1" thickBot="1"/>
    <row r="648" spans="2:3" ht="16.5" thickBot="1">
      <c r="B648" s="27"/>
      <c r="C648" s="5" t="s">
        <v>93</v>
      </c>
    </row>
    <row r="651" spans="1:3" ht="16.5" thickBot="1">
      <c r="A651" s="8">
        <v>212</v>
      </c>
      <c r="C651" s="5" t="s">
        <v>95</v>
      </c>
    </row>
    <row r="652" spans="2:3" ht="16.5" thickBot="1">
      <c r="B652" s="27"/>
      <c r="C652" s="5" t="s">
        <v>96</v>
      </c>
    </row>
    <row r="653" ht="4.5" customHeight="1" thickBot="1"/>
    <row r="654" spans="2:3" ht="16.5" thickBot="1">
      <c r="B654" s="27"/>
      <c r="C654" s="5" t="s">
        <v>97</v>
      </c>
    </row>
    <row r="655" ht="3.75" customHeight="1" thickBot="1"/>
    <row r="656" spans="2:3" ht="16.5" thickBot="1">
      <c r="B656" s="27"/>
      <c r="C656" s="5" t="s">
        <v>98</v>
      </c>
    </row>
    <row r="657" ht="3.75" customHeight="1" thickBot="1"/>
    <row r="658" spans="2:3" ht="16.5" thickBot="1">
      <c r="B658" s="27"/>
      <c r="C658" s="5" t="s">
        <v>94</v>
      </c>
    </row>
    <row r="659" ht="3.75" customHeight="1" thickBot="1"/>
    <row r="660" spans="2:3" ht="16.5" thickBot="1">
      <c r="B660" s="27"/>
      <c r="C660" s="5" t="s">
        <v>85</v>
      </c>
    </row>
    <row r="662" spans="1:20" s="42" customFormat="1" ht="15.75">
      <c r="A662" s="40" t="s">
        <v>192</v>
      </c>
      <c r="B662" s="41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</row>
    <row r="663" spans="1:3" ht="16.5" thickBot="1">
      <c r="A663" s="8">
        <v>300</v>
      </c>
      <c r="C663" s="5" t="s">
        <v>29</v>
      </c>
    </row>
    <row r="664" spans="2:3" ht="16.5" thickBot="1">
      <c r="B664" s="27"/>
      <c r="C664" s="5" t="s">
        <v>6</v>
      </c>
    </row>
    <row r="665" ht="4.5" customHeight="1" thickBot="1"/>
    <row r="666" spans="2:3" ht="16.5" thickBot="1">
      <c r="B666" s="27"/>
      <c r="C666" s="5" t="s">
        <v>11</v>
      </c>
    </row>
    <row r="667" ht="3.75" customHeight="1" thickBot="1"/>
    <row r="668" spans="2:3" ht="16.5" thickBot="1">
      <c r="B668" s="27"/>
      <c r="C668" s="5" t="s">
        <v>7</v>
      </c>
    </row>
    <row r="669" ht="3.75" customHeight="1" thickBot="1"/>
    <row r="670" spans="2:3" ht="16.5" thickBot="1">
      <c r="B670" s="27"/>
      <c r="C670" s="5" t="s">
        <v>8</v>
      </c>
    </row>
    <row r="671" ht="3.75" customHeight="1" thickBot="1"/>
    <row r="672" spans="2:3" ht="16.5" thickBot="1">
      <c r="B672" s="27"/>
      <c r="C672" s="5" t="s">
        <v>4</v>
      </c>
    </row>
    <row r="675" spans="1:3" ht="16.5" thickBot="1">
      <c r="A675" s="8">
        <v>301</v>
      </c>
      <c r="C675" s="5" t="s">
        <v>30</v>
      </c>
    </row>
    <row r="676" spans="2:3" ht="16.5" thickBot="1">
      <c r="B676" s="27"/>
      <c r="C676" s="5" t="s">
        <v>6</v>
      </c>
    </row>
    <row r="677" ht="4.5" customHeight="1" thickBot="1"/>
    <row r="678" spans="2:3" ht="16.5" thickBot="1">
      <c r="B678" s="27"/>
      <c r="C678" s="5" t="s">
        <v>11</v>
      </c>
    </row>
    <row r="679" ht="3.75" customHeight="1" thickBot="1"/>
    <row r="680" spans="2:3" ht="16.5" thickBot="1">
      <c r="B680" s="27"/>
      <c r="C680" s="5" t="s">
        <v>7</v>
      </c>
    </row>
    <row r="681" ht="3.75" customHeight="1" thickBot="1"/>
    <row r="682" spans="2:3" ht="16.5" thickBot="1">
      <c r="B682" s="27"/>
      <c r="C682" s="5" t="s">
        <v>8</v>
      </c>
    </row>
    <row r="683" ht="3.75" customHeight="1" thickBot="1"/>
    <row r="684" spans="2:3" ht="16.5" thickBot="1">
      <c r="B684" s="27"/>
      <c r="C684" s="5" t="s">
        <v>4</v>
      </c>
    </row>
    <row r="687" spans="1:3" ht="16.5" thickBot="1">
      <c r="A687" s="8">
        <v>302</v>
      </c>
      <c r="C687" s="5" t="s">
        <v>207</v>
      </c>
    </row>
    <row r="688" spans="2:3" ht="16.5" thickBot="1">
      <c r="B688" s="27"/>
      <c r="C688" s="5" t="s">
        <v>6</v>
      </c>
    </row>
    <row r="689" ht="4.5" customHeight="1" thickBot="1"/>
    <row r="690" spans="2:3" ht="16.5" thickBot="1">
      <c r="B690" s="27"/>
      <c r="C690" s="5" t="s">
        <v>11</v>
      </c>
    </row>
    <row r="691" ht="3.75" customHeight="1" thickBot="1"/>
    <row r="692" spans="2:3" ht="16.5" thickBot="1">
      <c r="B692" s="27"/>
      <c r="C692" s="5" t="s">
        <v>7</v>
      </c>
    </row>
    <row r="693" ht="3.75" customHeight="1" thickBot="1"/>
    <row r="694" spans="2:3" ht="16.5" thickBot="1">
      <c r="B694" s="27"/>
      <c r="C694" s="5" t="s">
        <v>8</v>
      </c>
    </row>
    <row r="695" ht="3.75" customHeight="1" thickBot="1"/>
    <row r="696" spans="2:3" ht="16.5" thickBot="1">
      <c r="B696" s="27"/>
      <c r="C696" s="5" t="s">
        <v>4</v>
      </c>
    </row>
    <row r="699" spans="1:3" ht="16.5" thickBot="1">
      <c r="A699" s="8">
        <v>303</v>
      </c>
      <c r="C699" s="5" t="s">
        <v>74</v>
      </c>
    </row>
    <row r="700" spans="2:3" ht="16.5" thickBot="1">
      <c r="B700" s="27"/>
      <c r="C700" s="5" t="s">
        <v>6</v>
      </c>
    </row>
    <row r="701" ht="4.5" customHeight="1" thickBot="1"/>
    <row r="702" spans="2:3" ht="16.5" thickBot="1">
      <c r="B702" s="27"/>
      <c r="C702" s="5" t="s">
        <v>11</v>
      </c>
    </row>
    <row r="703" ht="3.75" customHeight="1" thickBot="1"/>
    <row r="704" spans="2:3" ht="16.5" thickBot="1">
      <c r="B704" s="27"/>
      <c r="C704" s="5" t="s">
        <v>7</v>
      </c>
    </row>
    <row r="705" ht="3.75" customHeight="1" thickBot="1"/>
    <row r="706" spans="2:3" ht="16.5" thickBot="1">
      <c r="B706" s="27"/>
      <c r="C706" s="5" t="s">
        <v>8</v>
      </c>
    </row>
    <row r="707" ht="3.75" customHeight="1" thickBot="1"/>
    <row r="708" spans="2:3" ht="16.5" thickBot="1">
      <c r="B708" s="27"/>
      <c r="C708" s="5" t="s">
        <v>4</v>
      </c>
    </row>
    <row r="711" spans="1:3" ht="16.5" thickBot="1">
      <c r="A711" s="8">
        <v>304</v>
      </c>
      <c r="C711" s="5" t="s">
        <v>75</v>
      </c>
    </row>
    <row r="712" spans="2:3" ht="16.5" thickBot="1">
      <c r="B712" s="27"/>
      <c r="C712" s="5" t="s">
        <v>6</v>
      </c>
    </row>
    <row r="713" ht="4.5" customHeight="1" thickBot="1"/>
    <row r="714" spans="2:3" ht="16.5" thickBot="1">
      <c r="B714" s="27"/>
      <c r="C714" s="5" t="s">
        <v>11</v>
      </c>
    </row>
    <row r="715" ht="3.75" customHeight="1" thickBot="1"/>
    <row r="716" spans="2:3" ht="16.5" thickBot="1">
      <c r="B716" s="27"/>
      <c r="C716" s="5" t="s">
        <v>7</v>
      </c>
    </row>
    <row r="717" ht="3.75" customHeight="1" thickBot="1"/>
    <row r="718" spans="2:3" ht="16.5" thickBot="1">
      <c r="B718" s="27"/>
      <c r="C718" s="5" t="s">
        <v>8</v>
      </c>
    </row>
    <row r="719" ht="3.75" customHeight="1" thickBot="1"/>
    <row r="720" spans="2:3" ht="16.5" thickBot="1">
      <c r="B720" s="27"/>
      <c r="C720" s="5" t="s">
        <v>4</v>
      </c>
    </row>
    <row r="723" spans="1:3" ht="16.5" thickBot="1">
      <c r="A723" s="8">
        <v>305</v>
      </c>
      <c r="C723" s="5" t="s">
        <v>208</v>
      </c>
    </row>
    <row r="724" spans="2:3" ht="16.5" thickBot="1">
      <c r="B724" s="27"/>
      <c r="C724" s="5" t="s">
        <v>6</v>
      </c>
    </row>
    <row r="725" ht="4.5" customHeight="1" thickBot="1"/>
    <row r="726" spans="2:3" ht="16.5" thickBot="1">
      <c r="B726" s="27"/>
      <c r="C726" s="5" t="s">
        <v>11</v>
      </c>
    </row>
    <row r="727" ht="3.75" customHeight="1" thickBot="1"/>
    <row r="728" spans="2:3" ht="16.5" thickBot="1">
      <c r="B728" s="27"/>
      <c r="C728" s="5" t="s">
        <v>7</v>
      </c>
    </row>
    <row r="729" ht="3.75" customHeight="1" thickBot="1"/>
    <row r="730" spans="2:3" ht="16.5" thickBot="1">
      <c r="B730" s="27"/>
      <c r="C730" s="5" t="s">
        <v>8</v>
      </c>
    </row>
    <row r="731" ht="3.75" customHeight="1" thickBot="1"/>
    <row r="732" spans="2:3" ht="16.5" thickBot="1">
      <c r="B732" s="27"/>
      <c r="C732" s="5" t="s">
        <v>4</v>
      </c>
    </row>
    <row r="735" spans="1:3" ht="16.5" thickBot="1">
      <c r="A735" s="8">
        <v>306</v>
      </c>
      <c r="C735" s="5" t="s">
        <v>209</v>
      </c>
    </row>
    <row r="736" spans="2:3" ht="16.5" thickBot="1">
      <c r="B736" s="27"/>
      <c r="C736" s="5" t="s">
        <v>6</v>
      </c>
    </row>
    <row r="737" ht="4.5" customHeight="1" thickBot="1"/>
    <row r="738" spans="2:3" ht="16.5" thickBot="1">
      <c r="B738" s="27"/>
      <c r="C738" s="5" t="s">
        <v>11</v>
      </c>
    </row>
    <row r="739" ht="3.75" customHeight="1" thickBot="1"/>
    <row r="740" spans="2:3" ht="16.5" thickBot="1">
      <c r="B740" s="27"/>
      <c r="C740" s="5" t="s">
        <v>7</v>
      </c>
    </row>
    <row r="741" ht="3.75" customHeight="1" thickBot="1"/>
    <row r="742" spans="2:3" ht="16.5" thickBot="1">
      <c r="B742" s="27"/>
      <c r="C742" s="5" t="s">
        <v>8</v>
      </c>
    </row>
    <row r="743" ht="3.75" customHeight="1" thickBot="1"/>
    <row r="744" spans="2:3" ht="16.5" thickBot="1">
      <c r="B744" s="27"/>
      <c r="C744" s="5" t="s">
        <v>4</v>
      </c>
    </row>
    <row r="747" spans="1:3" ht="16.5" thickBot="1">
      <c r="A747" s="8">
        <v>307</v>
      </c>
      <c r="C747" s="5" t="s">
        <v>210</v>
      </c>
    </row>
    <row r="748" spans="2:3" ht="16.5" thickBot="1">
      <c r="B748" s="27"/>
      <c r="C748" s="5" t="s">
        <v>6</v>
      </c>
    </row>
    <row r="749" ht="4.5" customHeight="1" thickBot="1"/>
    <row r="750" spans="2:3" ht="16.5" thickBot="1">
      <c r="B750" s="27"/>
      <c r="C750" s="5" t="s">
        <v>11</v>
      </c>
    </row>
    <row r="751" ht="3.75" customHeight="1" thickBot="1"/>
    <row r="752" spans="2:3" ht="16.5" thickBot="1">
      <c r="B752" s="27"/>
      <c r="C752" s="5" t="s">
        <v>7</v>
      </c>
    </row>
    <row r="753" ht="3.75" customHeight="1" thickBot="1"/>
    <row r="754" spans="2:3" ht="16.5" thickBot="1">
      <c r="B754" s="27"/>
      <c r="C754" s="5" t="s">
        <v>8</v>
      </c>
    </row>
    <row r="755" ht="3.75" customHeight="1" thickBot="1"/>
    <row r="756" spans="2:3" ht="16.5" thickBot="1">
      <c r="B756" s="27"/>
      <c r="C756" s="5" t="s">
        <v>4</v>
      </c>
    </row>
    <row r="759" spans="1:3" ht="16.5" thickBot="1">
      <c r="A759" s="8">
        <v>308</v>
      </c>
      <c r="C759" s="5" t="s">
        <v>40</v>
      </c>
    </row>
    <row r="760" spans="2:3" ht="16.5" thickBot="1">
      <c r="B760" s="27"/>
      <c r="C760" s="5" t="s">
        <v>6</v>
      </c>
    </row>
    <row r="761" ht="4.5" customHeight="1" thickBot="1"/>
    <row r="762" spans="2:3" ht="16.5" thickBot="1">
      <c r="B762" s="27"/>
      <c r="C762" s="5" t="s">
        <v>11</v>
      </c>
    </row>
    <row r="763" ht="3.75" customHeight="1" thickBot="1"/>
    <row r="764" spans="2:3" ht="16.5" thickBot="1">
      <c r="B764" s="27"/>
      <c r="C764" s="5" t="s">
        <v>7</v>
      </c>
    </row>
    <row r="765" ht="3.75" customHeight="1" thickBot="1"/>
    <row r="766" spans="2:3" ht="16.5" thickBot="1">
      <c r="B766" s="27"/>
      <c r="C766" s="5" t="s">
        <v>8</v>
      </c>
    </row>
    <row r="767" ht="3.75" customHeight="1" thickBot="1"/>
    <row r="768" spans="2:3" ht="16.5" thickBot="1">
      <c r="B768" s="27"/>
      <c r="C768" s="5" t="s">
        <v>4</v>
      </c>
    </row>
    <row r="771" spans="1:3" ht="16.5" thickBot="1">
      <c r="A771" s="8">
        <v>309</v>
      </c>
      <c r="C771" s="5" t="s">
        <v>41</v>
      </c>
    </row>
    <row r="772" spans="2:3" ht="16.5" thickBot="1">
      <c r="B772" s="27"/>
      <c r="C772" s="5" t="s">
        <v>17</v>
      </c>
    </row>
    <row r="773" ht="4.5" customHeight="1" thickBot="1"/>
    <row r="774" spans="2:3" ht="16.5" thickBot="1">
      <c r="B774" s="27"/>
      <c r="C774" s="5" t="s">
        <v>13</v>
      </c>
    </row>
    <row r="775" ht="3.75" customHeight="1" thickBot="1"/>
    <row r="776" spans="2:3" ht="16.5" thickBot="1">
      <c r="B776" s="27"/>
      <c r="C776" s="5" t="s">
        <v>14</v>
      </c>
    </row>
    <row r="777" ht="3.75" customHeight="1" thickBot="1"/>
    <row r="778" spans="2:3" ht="16.5" thickBot="1">
      <c r="B778" s="27"/>
      <c r="C778" s="5" t="s">
        <v>15</v>
      </c>
    </row>
    <row r="779" ht="3.75" customHeight="1" thickBot="1"/>
    <row r="780" spans="2:3" ht="16.5" thickBot="1">
      <c r="B780" s="27"/>
      <c r="C780" s="5" t="s">
        <v>16</v>
      </c>
    </row>
    <row r="783" spans="1:3" ht="16.5" thickBot="1">
      <c r="A783" s="8">
        <v>310</v>
      </c>
      <c r="C783" s="5" t="s">
        <v>44</v>
      </c>
    </row>
    <row r="784" spans="2:3" ht="16.5" thickBot="1">
      <c r="B784" s="27"/>
      <c r="C784" s="5" t="s">
        <v>6</v>
      </c>
    </row>
    <row r="785" ht="4.5" customHeight="1" thickBot="1"/>
    <row r="786" spans="2:3" ht="16.5" thickBot="1">
      <c r="B786" s="27"/>
      <c r="C786" s="5" t="s">
        <v>11</v>
      </c>
    </row>
    <row r="787" ht="3.75" customHeight="1" thickBot="1"/>
    <row r="788" spans="2:3" ht="16.5" thickBot="1">
      <c r="B788" s="27"/>
      <c r="C788" s="5" t="s">
        <v>7</v>
      </c>
    </row>
    <row r="789" ht="3.75" customHeight="1" thickBot="1"/>
    <row r="790" spans="2:3" ht="16.5" thickBot="1">
      <c r="B790" s="27"/>
      <c r="C790" s="5" t="s">
        <v>8</v>
      </c>
    </row>
    <row r="791" ht="3.75" customHeight="1" thickBot="1"/>
    <row r="792" spans="2:3" ht="16.5" thickBot="1">
      <c r="B792" s="27"/>
      <c r="C792" s="5" t="s">
        <v>4</v>
      </c>
    </row>
    <row r="795" spans="1:3" ht="16.5" thickBot="1">
      <c r="A795" s="8">
        <v>311</v>
      </c>
      <c r="C795" s="5" t="s">
        <v>77</v>
      </c>
    </row>
    <row r="796" spans="2:3" ht="16.5" thickBot="1">
      <c r="B796" s="27"/>
      <c r="C796" s="5" t="s">
        <v>6</v>
      </c>
    </row>
    <row r="797" ht="4.5" customHeight="1" thickBot="1"/>
    <row r="798" spans="2:3" ht="16.5" thickBot="1">
      <c r="B798" s="27"/>
      <c r="C798" s="5" t="s">
        <v>11</v>
      </c>
    </row>
    <row r="799" ht="3.75" customHeight="1" thickBot="1"/>
    <row r="800" spans="2:3" ht="16.5" thickBot="1">
      <c r="B800" s="27"/>
      <c r="C800" s="5" t="s">
        <v>7</v>
      </c>
    </row>
    <row r="801" ht="3.75" customHeight="1" thickBot="1"/>
    <row r="802" spans="2:3" ht="16.5" thickBot="1">
      <c r="B802" s="27"/>
      <c r="C802" s="5" t="s">
        <v>8</v>
      </c>
    </row>
    <row r="803" ht="3.75" customHeight="1" thickBot="1"/>
    <row r="804" spans="2:3" ht="16.5" thickBot="1">
      <c r="B804" s="27"/>
      <c r="C804" s="5" t="s">
        <v>4</v>
      </c>
    </row>
    <row r="807" spans="1:3" ht="16.5" thickBot="1">
      <c r="A807" s="8">
        <v>312</v>
      </c>
      <c r="C807" s="5" t="s">
        <v>78</v>
      </c>
    </row>
    <row r="808" spans="2:3" ht="16.5" thickBot="1">
      <c r="B808" s="27"/>
      <c r="C808" s="5" t="s">
        <v>6</v>
      </c>
    </row>
    <row r="809" ht="4.5" customHeight="1" thickBot="1"/>
    <row r="810" spans="2:3" ht="16.5" thickBot="1">
      <c r="B810" s="27"/>
      <c r="C810" s="5" t="s">
        <v>11</v>
      </c>
    </row>
    <row r="811" ht="3.75" customHeight="1" thickBot="1"/>
    <row r="812" spans="2:3" ht="16.5" thickBot="1">
      <c r="B812" s="27"/>
      <c r="C812" s="5" t="s">
        <v>7</v>
      </c>
    </row>
    <row r="813" ht="3.75" customHeight="1" thickBot="1"/>
    <row r="814" spans="2:3" ht="16.5" thickBot="1">
      <c r="B814" s="27"/>
      <c r="C814" s="5" t="s">
        <v>8</v>
      </c>
    </row>
    <row r="815" ht="3.75" customHeight="1" thickBot="1"/>
    <row r="816" spans="2:3" ht="16.5" thickBot="1">
      <c r="B816" s="27"/>
      <c r="C816" s="5" t="s">
        <v>4</v>
      </c>
    </row>
    <row r="819" spans="1:3" ht="16.5" thickBot="1">
      <c r="A819" s="8">
        <v>313</v>
      </c>
      <c r="C819" s="5" t="s">
        <v>47</v>
      </c>
    </row>
    <row r="820" spans="2:3" ht="16.5" thickBot="1">
      <c r="B820" s="27"/>
      <c r="C820" s="5" t="s">
        <v>6</v>
      </c>
    </row>
    <row r="821" ht="4.5" customHeight="1" thickBot="1"/>
    <row r="822" spans="2:3" ht="16.5" thickBot="1">
      <c r="B822" s="27"/>
      <c r="C822" s="5" t="s">
        <v>11</v>
      </c>
    </row>
    <row r="823" ht="3.75" customHeight="1" thickBot="1"/>
    <row r="824" spans="2:3" ht="16.5" thickBot="1">
      <c r="B824" s="27"/>
      <c r="C824" s="5" t="s">
        <v>7</v>
      </c>
    </row>
    <row r="825" ht="3.75" customHeight="1" thickBot="1"/>
    <row r="826" spans="2:3" ht="16.5" thickBot="1">
      <c r="B826" s="27"/>
      <c r="C826" s="5" t="s">
        <v>8</v>
      </c>
    </row>
    <row r="827" ht="3.75" customHeight="1" thickBot="1"/>
    <row r="828" spans="2:3" ht="16.5" thickBot="1">
      <c r="B828" s="27"/>
      <c r="C828" s="5" t="s">
        <v>4</v>
      </c>
    </row>
    <row r="831" spans="1:3" ht="16.5" thickBot="1">
      <c r="A831" s="8">
        <v>314</v>
      </c>
      <c r="C831" s="5" t="s">
        <v>82</v>
      </c>
    </row>
    <row r="832" spans="2:3" ht="16.5" thickBot="1">
      <c r="B832" s="27"/>
      <c r="C832" s="5" t="s">
        <v>86</v>
      </c>
    </row>
    <row r="833" ht="4.5" customHeight="1" thickBot="1"/>
    <row r="834" spans="2:3" ht="16.5" thickBot="1">
      <c r="B834" s="27"/>
      <c r="C834" s="5" t="s">
        <v>87</v>
      </c>
    </row>
    <row r="835" ht="3.75" customHeight="1" thickBot="1"/>
    <row r="836" spans="2:3" ht="16.5" thickBot="1">
      <c r="B836" s="27"/>
      <c r="C836" s="5" t="s">
        <v>84</v>
      </c>
    </row>
    <row r="837" ht="3.75" customHeight="1" thickBot="1"/>
    <row r="838" spans="2:3" ht="16.5" thickBot="1">
      <c r="B838" s="27"/>
      <c r="C838" s="5" t="s">
        <v>83</v>
      </c>
    </row>
    <row r="839" ht="3.75" customHeight="1" thickBot="1"/>
    <row r="840" spans="2:3" ht="16.5" thickBot="1">
      <c r="B840" s="27"/>
      <c r="C840" s="5" t="s">
        <v>85</v>
      </c>
    </row>
    <row r="843" spans="1:3" ht="16.5" thickBot="1">
      <c r="A843" s="8">
        <v>315</v>
      </c>
      <c r="C843" s="5" t="s">
        <v>88</v>
      </c>
    </row>
    <row r="844" spans="2:3" ht="16.5" thickBot="1">
      <c r="B844" s="27"/>
      <c r="C844" s="5" t="s">
        <v>6</v>
      </c>
    </row>
    <row r="845" ht="4.5" customHeight="1" thickBot="1"/>
    <row r="846" spans="2:3" ht="16.5" thickBot="1">
      <c r="B846" s="27"/>
      <c r="C846" s="5" t="s">
        <v>11</v>
      </c>
    </row>
    <row r="847" ht="3.75" customHeight="1" thickBot="1"/>
    <row r="848" spans="2:3" ht="16.5" thickBot="1">
      <c r="B848" s="27"/>
      <c r="C848" s="5" t="s">
        <v>7</v>
      </c>
    </row>
    <row r="849" ht="3.75" customHeight="1" thickBot="1"/>
    <row r="850" spans="2:3" ht="16.5" thickBot="1">
      <c r="B850" s="27"/>
      <c r="C850" s="5" t="s">
        <v>8</v>
      </c>
    </row>
    <row r="851" ht="3.75" customHeight="1" thickBot="1"/>
    <row r="852" spans="2:3" ht="16.5" thickBot="1">
      <c r="B852" s="27"/>
      <c r="C852" s="5" t="s">
        <v>4</v>
      </c>
    </row>
  </sheetData>
  <sheetProtection password="CAEB" sheet="1" objects="1" scenarios="1"/>
  <printOptions/>
  <pageMargins left="0.75" right="0.75" top="0.75" bottom="0.75" header="0.5" footer="0.5"/>
  <pageSetup fitToHeight="17" orientation="portrait" scale="60" r:id="rId1"/>
  <headerFooter alignWithMargins="0">
    <oddHeader>&amp;C&amp;F</oddHeader>
    <oddFooter>&amp;CCopyright Lean Enterprise Training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73"/>
  <sheetViews>
    <sheetView workbookViewId="0" topLeftCell="A1">
      <selection activeCell="Q20" sqref="Q20"/>
    </sheetView>
  </sheetViews>
  <sheetFormatPr defaultColWidth="9.140625" defaultRowHeight="12.75"/>
  <cols>
    <col min="3" max="3" width="7.00390625" style="0" customWidth="1"/>
  </cols>
  <sheetData>
    <row r="2" spans="1:3" ht="12.75">
      <c r="A2">
        <f>Calculations!A3</f>
        <v>1</v>
      </c>
      <c r="B2">
        <f>Calculations!B3</f>
        <v>0</v>
      </c>
      <c r="C2">
        <v>3</v>
      </c>
    </row>
    <row r="3" spans="1:3" ht="12.75">
      <c r="A3">
        <f>Calculations!A15</f>
        <v>2</v>
      </c>
      <c r="B3">
        <f>Calculations!B15</f>
        <v>0</v>
      </c>
      <c r="C3">
        <v>15</v>
      </c>
    </row>
    <row r="4" spans="1:3" ht="12.75">
      <c r="A4">
        <f>Calculations!A27</f>
        <v>3</v>
      </c>
      <c r="B4">
        <f>Calculations!B27</f>
        <v>0</v>
      </c>
      <c r="C4">
        <v>27</v>
      </c>
    </row>
    <row r="5" spans="1:3" ht="12.75">
      <c r="A5">
        <f>Calculations!A39</f>
        <v>4</v>
      </c>
      <c r="B5">
        <f>Calculations!B39</f>
        <v>0</v>
      </c>
      <c r="C5">
        <v>39</v>
      </c>
    </row>
    <row r="6" spans="1:3" ht="12.75">
      <c r="A6">
        <f>Calculations!A51</f>
        <v>5</v>
      </c>
      <c r="B6">
        <f>Calculations!B51</f>
        <v>0</v>
      </c>
      <c r="C6">
        <v>51</v>
      </c>
    </row>
    <row r="7" spans="1:3" ht="12.75">
      <c r="A7">
        <f>Calculations!A63</f>
        <v>6</v>
      </c>
      <c r="B7">
        <f>Calculations!B63</f>
        <v>0</v>
      </c>
      <c r="C7">
        <v>63</v>
      </c>
    </row>
    <row r="8" spans="1:3" ht="12.75">
      <c r="A8">
        <f>Calculations!A75</f>
        <v>7</v>
      </c>
      <c r="B8">
        <f>Calculations!B75</f>
        <v>0</v>
      </c>
      <c r="C8">
        <v>75</v>
      </c>
    </row>
    <row r="9" spans="1:3" ht="12.75">
      <c r="A9">
        <f>Calculations!A87</f>
        <v>8</v>
      </c>
      <c r="B9">
        <f>Calculations!B87</f>
        <v>0</v>
      </c>
      <c r="C9">
        <v>87</v>
      </c>
    </row>
    <row r="10" spans="1:3" ht="12.75">
      <c r="A10">
        <f>Calculations!A99</f>
        <v>9</v>
      </c>
      <c r="B10">
        <f>Calculations!B99</f>
        <v>0</v>
      </c>
      <c r="C10">
        <v>99</v>
      </c>
    </row>
    <row r="11" spans="1:3" ht="12.75">
      <c r="A11">
        <f>Calculations!A111</f>
        <v>10</v>
      </c>
      <c r="B11">
        <f>Calculations!B111</f>
        <v>0</v>
      </c>
      <c r="C11">
        <v>111</v>
      </c>
    </row>
    <row r="12" spans="1:3" ht="12.75">
      <c r="A12">
        <f>Calculations!A123</f>
        <v>11</v>
      </c>
      <c r="B12">
        <f>Calculations!B123</f>
        <v>0</v>
      </c>
      <c r="C12">
        <v>123</v>
      </c>
    </row>
    <row r="13" spans="1:3" ht="12.75">
      <c r="A13">
        <f>Calculations!A135</f>
        <v>12</v>
      </c>
      <c r="B13">
        <f>Calculations!B135</f>
        <v>0</v>
      </c>
      <c r="C13">
        <v>135</v>
      </c>
    </row>
    <row r="14" spans="1:3" ht="12.75">
      <c r="A14">
        <f>Calculations!A147</f>
        <v>13</v>
      </c>
      <c r="B14">
        <f>Calculations!B147</f>
        <v>0</v>
      </c>
      <c r="C14">
        <v>147</v>
      </c>
    </row>
    <row r="15" spans="1:3" ht="12.75">
      <c r="A15">
        <f>Calculations!A159</f>
        <v>14</v>
      </c>
      <c r="B15">
        <f>Calculations!B159</f>
        <v>0</v>
      </c>
      <c r="C15">
        <v>159</v>
      </c>
    </row>
    <row r="16" spans="1:3" ht="12.75">
      <c r="A16">
        <f>Calculations!A171</f>
        <v>15</v>
      </c>
      <c r="B16">
        <f>Calculations!B171</f>
        <v>0</v>
      </c>
      <c r="C16">
        <v>171</v>
      </c>
    </row>
    <row r="17" spans="1:3" ht="12.75">
      <c r="A17">
        <f>Calculations!A183</f>
        <v>16</v>
      </c>
      <c r="B17">
        <f>Calculations!B183</f>
        <v>0</v>
      </c>
      <c r="C17">
        <v>183</v>
      </c>
    </row>
    <row r="18" spans="1:3" ht="12.75">
      <c r="A18">
        <f>Calculations!A195</f>
        <v>17</v>
      </c>
      <c r="B18">
        <f>Calculations!B195</f>
        <v>0</v>
      </c>
      <c r="C18">
        <v>195</v>
      </c>
    </row>
    <row r="19" spans="1:3" ht="12.75">
      <c r="A19">
        <f>Calculations!A207</f>
        <v>18</v>
      </c>
      <c r="B19">
        <f>Calculations!B207</f>
        <v>0</v>
      </c>
      <c r="C19">
        <v>207</v>
      </c>
    </row>
    <row r="20" spans="1:3" ht="12.75">
      <c r="A20">
        <f>Calculations!A219</f>
        <v>19</v>
      </c>
      <c r="B20">
        <f>Calculations!B219</f>
        <v>0</v>
      </c>
      <c r="C20">
        <v>219</v>
      </c>
    </row>
    <row r="21" spans="1:3" ht="12.75">
      <c r="A21">
        <f>Calculations!A231</f>
        <v>20</v>
      </c>
      <c r="B21">
        <f>Calculations!B231</f>
        <v>0</v>
      </c>
      <c r="C21">
        <v>231</v>
      </c>
    </row>
    <row r="22" spans="1:3" ht="12.75">
      <c r="A22">
        <f>Calculations!A243</f>
        <v>21</v>
      </c>
      <c r="B22">
        <f>Calculations!B243</f>
        <v>0</v>
      </c>
      <c r="C22">
        <v>243</v>
      </c>
    </row>
    <row r="23" spans="1:3" ht="12.75">
      <c r="A23">
        <f>Calculations!A255</f>
        <v>22</v>
      </c>
      <c r="B23">
        <f>Calculations!B255</f>
        <v>0</v>
      </c>
      <c r="C23">
        <v>255</v>
      </c>
    </row>
    <row r="24" spans="1:3" ht="12.75">
      <c r="A24">
        <f>Calculations!A267</f>
        <v>23</v>
      </c>
      <c r="B24">
        <f>Calculations!B267</f>
        <v>0</v>
      </c>
      <c r="C24">
        <v>267</v>
      </c>
    </row>
    <row r="25" spans="1:3" ht="12.75">
      <c r="A25">
        <f>Calculations!A279</f>
        <v>100</v>
      </c>
      <c r="B25">
        <f>Calculations!B279</f>
        <v>0</v>
      </c>
      <c r="C25">
        <v>279</v>
      </c>
    </row>
    <row r="26" spans="1:3" ht="12.75">
      <c r="A26">
        <f>Calculations!A291</f>
        <v>101</v>
      </c>
      <c r="B26">
        <f>Calculations!B291</f>
        <v>0</v>
      </c>
      <c r="C26">
        <v>291</v>
      </c>
    </row>
    <row r="27" spans="1:3" ht="12.75">
      <c r="A27">
        <f>Calculations!A303</f>
        <v>102</v>
      </c>
      <c r="B27">
        <f>Calculations!B303</f>
        <v>0</v>
      </c>
      <c r="C27">
        <v>303</v>
      </c>
    </row>
    <row r="28" spans="1:3" ht="12.75">
      <c r="A28">
        <f>Calculations!A315</f>
        <v>103</v>
      </c>
      <c r="B28">
        <f>Calculations!B315</f>
        <v>0</v>
      </c>
      <c r="C28">
        <v>315</v>
      </c>
    </row>
    <row r="29" spans="1:3" ht="12.75">
      <c r="A29">
        <f>Calculations!A327</f>
        <v>104</v>
      </c>
      <c r="B29">
        <f>Calculations!B327</f>
        <v>0</v>
      </c>
      <c r="C29">
        <v>327</v>
      </c>
    </row>
    <row r="30" spans="1:3" ht="12.75">
      <c r="A30">
        <f>Calculations!A339</f>
        <v>105</v>
      </c>
      <c r="B30">
        <f>Calculations!B339</f>
        <v>0</v>
      </c>
      <c r="C30">
        <v>339</v>
      </c>
    </row>
    <row r="31" spans="1:3" ht="12.75">
      <c r="A31">
        <f>Calculations!A351</f>
        <v>106</v>
      </c>
      <c r="B31">
        <f>Calculations!B351</f>
        <v>0</v>
      </c>
      <c r="C31">
        <v>351</v>
      </c>
    </row>
    <row r="32" spans="1:3" ht="12.75">
      <c r="A32">
        <f>Calculations!A363</f>
        <v>107</v>
      </c>
      <c r="B32">
        <f>Calculations!B363</f>
        <v>0</v>
      </c>
      <c r="C32">
        <v>363</v>
      </c>
    </row>
    <row r="33" spans="1:3" ht="12.75">
      <c r="A33">
        <f>Calculations!A375</f>
        <v>108</v>
      </c>
      <c r="B33">
        <f>Calculations!B375</f>
        <v>0</v>
      </c>
      <c r="C33">
        <v>375</v>
      </c>
    </row>
    <row r="34" spans="1:3" ht="12.75">
      <c r="A34">
        <f>Calculations!A387</f>
        <v>109</v>
      </c>
      <c r="B34">
        <f>Calculations!B387</f>
        <v>0</v>
      </c>
      <c r="C34">
        <v>387</v>
      </c>
    </row>
    <row r="35" spans="1:3" ht="12.75">
      <c r="A35">
        <f>Calculations!A399</f>
        <v>110</v>
      </c>
      <c r="B35">
        <f>Calculations!B399</f>
        <v>0</v>
      </c>
      <c r="C35">
        <v>399</v>
      </c>
    </row>
    <row r="36" spans="1:3" ht="12.75">
      <c r="A36">
        <f>Calculations!A411</f>
        <v>111</v>
      </c>
      <c r="B36">
        <f>Calculations!B411</f>
        <v>0</v>
      </c>
      <c r="C36">
        <v>411</v>
      </c>
    </row>
    <row r="37" spans="1:3" ht="12.75">
      <c r="A37">
        <f>Calculations!A423</f>
        <v>112</v>
      </c>
      <c r="B37">
        <f>Calculations!B423</f>
        <v>0</v>
      </c>
      <c r="C37">
        <v>423</v>
      </c>
    </row>
    <row r="38" spans="1:3" ht="12.75">
      <c r="A38">
        <f>Calculations!A435</f>
        <v>113</v>
      </c>
      <c r="B38">
        <f>Calculations!B435</f>
        <v>0</v>
      </c>
      <c r="C38">
        <v>435</v>
      </c>
    </row>
    <row r="39" spans="1:3" ht="12.75">
      <c r="A39">
        <f>Calculations!A447</f>
        <v>114</v>
      </c>
      <c r="B39">
        <f>Calculations!B447</f>
        <v>0</v>
      </c>
      <c r="C39">
        <v>447</v>
      </c>
    </row>
    <row r="40" spans="1:3" ht="12.75">
      <c r="A40">
        <f>Calculations!A459</f>
        <v>115</v>
      </c>
      <c r="B40">
        <f>Calculations!B459</f>
        <v>0</v>
      </c>
      <c r="C40">
        <v>459</v>
      </c>
    </row>
    <row r="41" spans="1:3" ht="12.75">
      <c r="A41">
        <f>Calculations!A471</f>
        <v>116</v>
      </c>
      <c r="B41">
        <f>Calculations!B471</f>
        <v>0</v>
      </c>
      <c r="C41">
        <v>471</v>
      </c>
    </row>
    <row r="42" spans="1:3" ht="12.75">
      <c r="A42">
        <f>Calculations!A483</f>
        <v>117</v>
      </c>
      <c r="B42">
        <f>Calculations!B483</f>
        <v>0</v>
      </c>
      <c r="C42">
        <v>483</v>
      </c>
    </row>
    <row r="43" spans="1:3" ht="12.75">
      <c r="A43">
        <f>Calculations!A495</f>
        <v>200</v>
      </c>
      <c r="B43">
        <f>Calculations!B495</f>
        <v>0</v>
      </c>
      <c r="C43">
        <v>495</v>
      </c>
    </row>
    <row r="44" spans="1:3" ht="12.75">
      <c r="A44">
        <f>Calculations!A507</f>
        <v>201</v>
      </c>
      <c r="B44">
        <f>Calculations!B507</f>
        <v>0</v>
      </c>
      <c r="C44">
        <v>507</v>
      </c>
    </row>
    <row r="45" spans="1:3" ht="12.75">
      <c r="A45">
        <f>Calculations!A519</f>
        <v>202</v>
      </c>
      <c r="B45">
        <f>Calculations!B519</f>
        <v>0</v>
      </c>
      <c r="C45">
        <v>519</v>
      </c>
    </row>
    <row r="46" spans="1:3" ht="12.75">
      <c r="A46">
        <f>Calculations!A531</f>
        <v>203</v>
      </c>
      <c r="B46">
        <f>Calculations!B531</f>
        <v>0</v>
      </c>
      <c r="C46">
        <v>531</v>
      </c>
    </row>
    <row r="47" spans="1:3" ht="12.75">
      <c r="A47">
        <f>Calculations!A543</f>
        <v>204</v>
      </c>
      <c r="B47">
        <f>Calculations!B543</f>
        <v>0</v>
      </c>
      <c r="C47">
        <v>543</v>
      </c>
    </row>
    <row r="48" spans="1:3" ht="12.75">
      <c r="A48">
        <f>Calculations!A555</f>
        <v>205</v>
      </c>
      <c r="B48">
        <f>Calculations!B555</f>
        <v>0</v>
      </c>
      <c r="C48">
        <v>555</v>
      </c>
    </row>
    <row r="49" spans="1:3" ht="12.75">
      <c r="A49">
        <f>Calculations!A567</f>
        <v>206</v>
      </c>
      <c r="B49">
        <f>Calculations!B567</f>
        <v>0</v>
      </c>
      <c r="C49">
        <v>567</v>
      </c>
    </row>
    <row r="50" spans="1:3" ht="12.75">
      <c r="A50">
        <f>Calculations!A579</f>
        <v>207</v>
      </c>
      <c r="B50">
        <f>Calculations!B579</f>
        <v>0</v>
      </c>
      <c r="C50">
        <v>579</v>
      </c>
    </row>
    <row r="51" spans="1:3" ht="12.75">
      <c r="A51">
        <f>Calculations!A591</f>
        <v>208</v>
      </c>
      <c r="B51">
        <f>Calculations!B591</f>
        <v>0</v>
      </c>
      <c r="C51">
        <v>591</v>
      </c>
    </row>
    <row r="52" spans="1:3" ht="12.75">
      <c r="A52">
        <f>Calculations!A603</f>
        <v>208</v>
      </c>
      <c r="B52">
        <f>Calculations!B603</f>
        <v>0</v>
      </c>
      <c r="C52">
        <v>603</v>
      </c>
    </row>
    <row r="53" spans="1:3" ht="12.75">
      <c r="A53">
        <f>Calculations!A615</f>
        <v>209</v>
      </c>
      <c r="B53">
        <f>Calculations!B615</f>
        <v>0</v>
      </c>
      <c r="C53">
        <v>615</v>
      </c>
    </row>
    <row r="54" spans="1:3" ht="12.75">
      <c r="A54">
        <f>Calculations!A627</f>
        <v>210</v>
      </c>
      <c r="B54">
        <f>Calculations!B627</f>
        <v>0</v>
      </c>
      <c r="C54">
        <v>627</v>
      </c>
    </row>
    <row r="55" spans="1:3" ht="12.75">
      <c r="A55">
        <f>Calculations!A639</f>
        <v>211</v>
      </c>
      <c r="B55">
        <f>Calculations!B639</f>
        <v>0</v>
      </c>
      <c r="C55">
        <v>639</v>
      </c>
    </row>
    <row r="56" spans="1:3" ht="12.75">
      <c r="A56">
        <f>Calculations!A651</f>
        <v>212</v>
      </c>
      <c r="B56">
        <f>Calculations!B651</f>
        <v>0</v>
      </c>
      <c r="C56">
        <v>651</v>
      </c>
    </row>
    <row r="57" spans="1:3" ht="12.75">
      <c r="A57">
        <f>Calculations!A663</f>
        <v>300</v>
      </c>
      <c r="B57">
        <f>Calculations!B663</f>
        <v>0</v>
      </c>
      <c r="C57">
        <v>663</v>
      </c>
    </row>
    <row r="58" spans="1:3" ht="12.75">
      <c r="A58">
        <f>Calculations!A675</f>
        <v>301</v>
      </c>
      <c r="B58">
        <f>Calculations!B675</f>
        <v>0</v>
      </c>
      <c r="C58">
        <v>675</v>
      </c>
    </row>
    <row r="59" spans="1:3" ht="12.75">
      <c r="A59">
        <f>Calculations!A687</f>
        <v>302</v>
      </c>
      <c r="B59">
        <f>Calculations!B687</f>
        <v>0</v>
      </c>
      <c r="C59">
        <v>687</v>
      </c>
    </row>
    <row r="60" spans="1:3" ht="12.75">
      <c r="A60">
        <f>Calculations!A699</f>
        <v>303</v>
      </c>
      <c r="B60">
        <f>Calculations!B699</f>
        <v>0</v>
      </c>
      <c r="C60">
        <v>699</v>
      </c>
    </row>
    <row r="61" spans="1:3" ht="12.75">
      <c r="A61">
        <f>Calculations!A711</f>
        <v>304</v>
      </c>
      <c r="B61">
        <f>Calculations!B711</f>
        <v>0</v>
      </c>
      <c r="C61">
        <v>711</v>
      </c>
    </row>
    <row r="62" spans="1:3" ht="12.75">
      <c r="A62">
        <f>Calculations!A723</f>
        <v>305</v>
      </c>
      <c r="B62">
        <f>Calculations!B723</f>
        <v>0</v>
      </c>
      <c r="C62">
        <v>723</v>
      </c>
    </row>
    <row r="63" spans="1:3" ht="12.75">
      <c r="A63">
        <f>Calculations!A735</f>
        <v>306</v>
      </c>
      <c r="B63">
        <f>Calculations!B735</f>
        <v>0</v>
      </c>
      <c r="C63">
        <v>735</v>
      </c>
    </row>
    <row r="64" spans="1:3" ht="12.75">
      <c r="A64">
        <f>Calculations!A747</f>
        <v>307</v>
      </c>
      <c r="B64">
        <f>Calculations!B747</f>
        <v>0</v>
      </c>
      <c r="C64">
        <v>747</v>
      </c>
    </row>
    <row r="65" spans="1:3" ht="12.75">
      <c r="A65">
        <f>Calculations!A759</f>
        <v>308</v>
      </c>
      <c r="B65">
        <f>Calculations!B759</f>
        <v>0</v>
      </c>
      <c r="C65">
        <v>759</v>
      </c>
    </row>
    <row r="66" spans="1:3" ht="12.75">
      <c r="A66">
        <f>Calculations!A771</f>
        <v>309</v>
      </c>
      <c r="B66">
        <f>Calculations!B771</f>
        <v>0</v>
      </c>
      <c r="C66">
        <v>771</v>
      </c>
    </row>
    <row r="67" spans="1:3" ht="12.75">
      <c r="A67">
        <f>Calculations!A783</f>
        <v>310</v>
      </c>
      <c r="B67">
        <f>Calculations!B783</f>
        <v>0</v>
      </c>
      <c r="C67">
        <v>783</v>
      </c>
    </row>
    <row r="68" spans="1:3" ht="12.75">
      <c r="A68">
        <f>Calculations!A795</f>
        <v>311</v>
      </c>
      <c r="B68">
        <f>Calculations!B795</f>
        <v>0</v>
      </c>
      <c r="C68">
        <v>795</v>
      </c>
    </row>
    <row r="69" spans="1:3" ht="12.75">
      <c r="A69">
        <f>Calculations!A807</f>
        <v>312</v>
      </c>
      <c r="B69">
        <f>Calculations!B807</f>
        <v>0</v>
      </c>
      <c r="C69">
        <v>807</v>
      </c>
    </row>
    <row r="70" spans="1:3" ht="12.75">
      <c r="A70">
        <f>Calculations!A819</f>
        <v>313</v>
      </c>
      <c r="B70">
        <f>Calculations!B819</f>
        <v>0</v>
      </c>
      <c r="C70">
        <v>819</v>
      </c>
    </row>
    <row r="71" spans="1:3" ht="12.75">
      <c r="A71">
        <f>Calculations!A831</f>
        <v>314</v>
      </c>
      <c r="B71">
        <f>Calculations!B831</f>
        <v>0</v>
      </c>
      <c r="C71">
        <v>831</v>
      </c>
    </row>
    <row r="72" spans="1:3" ht="12.75">
      <c r="A72">
        <f>Calculations!A843</f>
        <v>315</v>
      </c>
      <c r="B72">
        <f>Calculations!B843</f>
        <v>0</v>
      </c>
      <c r="C72">
        <v>843</v>
      </c>
    </row>
    <row r="73" spans="1:3" ht="12.75">
      <c r="A73">
        <f>Calculations!A767</f>
        <v>0</v>
      </c>
      <c r="B73">
        <f>Calculations!B767</f>
        <v>0</v>
      </c>
      <c r="C73">
        <v>855</v>
      </c>
    </row>
  </sheetData>
  <sheetProtection password="CAEB" sheet="1" objects="1" scenarios="1"/>
  <printOptions/>
  <pageMargins left="0.75" right="0.75" top="1" bottom="1" header="0.5" footer="0.5"/>
  <pageSetup orientation="portrait" r:id="rId2"/>
  <headerFooter alignWithMargins="0">
    <oddHeader>&amp;CCopyright: Lean Enterprise Training 2005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852"/>
  <sheetViews>
    <sheetView workbookViewId="0" topLeftCell="A1">
      <selection activeCell="C7" sqref="C7"/>
    </sheetView>
  </sheetViews>
  <sheetFormatPr defaultColWidth="9.140625" defaultRowHeight="12.75"/>
  <cols>
    <col min="1" max="1" width="5.28125" style="3" customWidth="1"/>
    <col min="2" max="2" width="5.00390625" style="1" customWidth="1"/>
    <col min="3" max="3" width="79.140625" style="3" customWidth="1"/>
    <col min="4" max="16384" width="9.140625" style="3" customWidth="1"/>
  </cols>
  <sheetData>
    <row r="3" spans="1:3" ht="13.5" thickBot="1">
      <c r="A3" s="1">
        <f>'Data entry'!A3</f>
        <v>1</v>
      </c>
      <c r="B3" s="2">
        <f>SUM(B4:B12)</f>
        <v>0</v>
      </c>
      <c r="C3" s="3" t="str">
        <f>'Data entry'!C3</f>
        <v>A cross functional Lean steering team exists and meets:</v>
      </c>
    </row>
    <row r="4" spans="2:3" ht="13.5" thickBot="1">
      <c r="B4" s="4">
        <f>IF('Data entry'!B4="x",5,0)</f>
        <v>0</v>
      </c>
      <c r="C4" s="3" t="str">
        <f>'Data entry'!C4</f>
        <v>Monthly</v>
      </c>
    </row>
    <row r="5" ht="4.5" customHeight="1" thickBot="1"/>
    <row r="6" spans="2:3" ht="13.5" thickBot="1">
      <c r="B6" s="4">
        <f>IF('Data entry'!B6="x",4,0)</f>
        <v>0</v>
      </c>
      <c r="C6" s="3" t="str">
        <f>'Data entry'!C6</f>
        <v>Quarterly</v>
      </c>
    </row>
    <row r="7" ht="3.75" customHeight="1" thickBot="1">
      <c r="C7" s="3">
        <f>'Data entry'!C7</f>
        <v>0</v>
      </c>
    </row>
    <row r="8" spans="2:3" ht="13.5" thickBot="1">
      <c r="B8" s="4">
        <f>IF('Data entry'!B8="x",3,0)</f>
        <v>0</v>
      </c>
      <c r="C8" s="3" t="str">
        <f>'Data entry'!C8</f>
        <v>Semi annually</v>
      </c>
    </row>
    <row r="9" ht="3.75" customHeight="1" thickBot="1">
      <c r="C9" s="3">
        <f>'Data entry'!C9</f>
        <v>0</v>
      </c>
    </row>
    <row r="10" spans="2:3" ht="13.5" thickBot="1">
      <c r="B10" s="4">
        <f>IF('Data entry'!B10="x",2,0)</f>
        <v>0</v>
      </c>
      <c r="C10" s="3" t="str">
        <f>'Data entry'!C10</f>
        <v>Annually</v>
      </c>
    </row>
    <row r="11" ht="3.75" customHeight="1" thickBot="1">
      <c r="C11" s="3">
        <f>'Data entry'!C11</f>
        <v>0</v>
      </c>
    </row>
    <row r="12" spans="2:3" ht="13.5" thickBot="1">
      <c r="B12" s="4">
        <f>IF('Data entry'!B12="x",1,0)</f>
        <v>0</v>
      </c>
      <c r="C12" s="3" t="str">
        <f>'Data entry'!C12</f>
        <v>Never</v>
      </c>
    </row>
    <row r="15" spans="1:3" ht="13.5" thickBot="1">
      <c r="A15" s="1">
        <f>'Data entry'!A15</f>
        <v>2</v>
      </c>
      <c r="B15" s="2">
        <f>SUM(B16:B24)</f>
        <v>0</v>
      </c>
      <c r="C15" s="3" t="str">
        <f>'Data entry'!C15</f>
        <v>Steering team decisions are tied to a clear and documented organizational vision statement</v>
      </c>
    </row>
    <row r="16" spans="2:3" ht="13.5" thickBot="1">
      <c r="B16" s="4">
        <f>IF('Data entry'!B16="x",5,0)</f>
        <v>0</v>
      </c>
      <c r="C16" s="3" t="str">
        <f>'Data entry'!C16</f>
        <v>Always</v>
      </c>
    </row>
    <row r="17" ht="4.5" customHeight="1" thickBot="1"/>
    <row r="18" spans="2:3" ht="13.5" thickBot="1">
      <c r="B18" s="4">
        <f>IF('Data entry'!B18="x",4,0)</f>
        <v>0</v>
      </c>
      <c r="C18" s="3" t="str">
        <f>'Data entry'!C18</f>
        <v>Sometimes</v>
      </c>
    </row>
    <row r="19" ht="3.75" customHeight="1" thickBot="1">
      <c r="C19" s="3">
        <f>'Data entry'!C19</f>
        <v>0</v>
      </c>
    </row>
    <row r="20" spans="2:3" ht="13.5" thickBot="1">
      <c r="B20" s="4">
        <f>IF('Data entry'!B20="x",3,0)</f>
        <v>0</v>
      </c>
      <c r="C20" s="3" t="str">
        <f>'Data entry'!C20</f>
        <v>Seldom</v>
      </c>
    </row>
    <row r="21" ht="3.75" customHeight="1" thickBot="1">
      <c r="C21" s="3">
        <f>'Data entry'!C21</f>
        <v>0</v>
      </c>
    </row>
    <row r="22" spans="2:3" ht="13.5" thickBot="1">
      <c r="B22" s="4">
        <f>IF('Data entry'!B22="x",2,0)</f>
        <v>0</v>
      </c>
      <c r="C22" s="3" t="str">
        <f>'Data entry'!C22</f>
        <v>Never</v>
      </c>
    </row>
    <row r="23" ht="3.75" customHeight="1" thickBot="1">
      <c r="C23" s="3">
        <f>'Data entry'!C23</f>
        <v>0</v>
      </c>
    </row>
    <row r="24" spans="2:3" ht="13.5" thickBot="1">
      <c r="B24" s="4">
        <f>IF('Data entry'!B24="x",1,0)</f>
        <v>0</v>
      </c>
      <c r="C24" s="3" t="str">
        <f>'Data entry'!C24</f>
        <v>No vision statement available</v>
      </c>
    </row>
    <row r="27" spans="1:3" ht="13.5" thickBot="1">
      <c r="A27" s="1">
        <f>'Data entry'!A27</f>
        <v>3</v>
      </c>
      <c r="B27" s="2">
        <f>SUM(B28:B36)</f>
        <v>0</v>
      </c>
      <c r="C27" s="3" t="str">
        <f>'Data entry'!C27</f>
        <v>Measurements are in place to ensure progress is monitored</v>
      </c>
    </row>
    <row r="28" spans="2:3" ht="13.5" thickBot="1">
      <c r="B28" s="4">
        <f>IF('Data entry'!B28="x",5,0)</f>
        <v>0</v>
      </c>
      <c r="C28" s="3" t="str">
        <f>'Data entry'!C28</f>
        <v>Always</v>
      </c>
    </row>
    <row r="29" ht="4.5" customHeight="1" thickBot="1"/>
    <row r="30" spans="2:3" ht="13.5" thickBot="1">
      <c r="B30" s="4">
        <f>IF('Data entry'!B30="x",4,0)</f>
        <v>0</v>
      </c>
      <c r="C30" s="3" t="str">
        <f>'Data entry'!C30</f>
        <v>Usually</v>
      </c>
    </row>
    <row r="31" ht="3.75" customHeight="1" thickBot="1">
      <c r="C31" s="3">
        <f>'Data entry'!C31</f>
        <v>0</v>
      </c>
    </row>
    <row r="32" spans="2:3" ht="13.5" thickBot="1">
      <c r="B32" s="4">
        <f>IF('Data entry'!B32="x",3,0)</f>
        <v>0</v>
      </c>
      <c r="C32" s="3" t="str">
        <f>'Data entry'!C32</f>
        <v>Sometimes</v>
      </c>
    </row>
    <row r="33" ht="3.75" customHeight="1" thickBot="1">
      <c r="C33" s="3">
        <f>'Data entry'!C33</f>
        <v>0</v>
      </c>
    </row>
    <row r="34" spans="2:3" ht="13.5" thickBot="1">
      <c r="B34" s="4">
        <f>IF('Data entry'!B34="x",2,0)</f>
        <v>0</v>
      </c>
      <c r="C34" s="3" t="str">
        <f>'Data entry'!C34</f>
        <v>Seldom</v>
      </c>
    </row>
    <row r="35" ht="3.75" customHeight="1" thickBot="1">
      <c r="C35" s="3">
        <f>'Data entry'!C35</f>
        <v>0</v>
      </c>
    </row>
    <row r="36" spans="2:3" ht="13.5" thickBot="1">
      <c r="B36" s="4">
        <f>IF('Data entry'!B36="x",1,0)</f>
        <v>0</v>
      </c>
      <c r="C36" s="3" t="str">
        <f>'Data entry'!C36</f>
        <v>Never</v>
      </c>
    </row>
    <row r="39" spans="1:3" ht="13.5" thickBot="1">
      <c r="A39" s="1">
        <f>'Data entry'!A39</f>
        <v>4</v>
      </c>
      <c r="B39" s="2">
        <f>SUM(B40:B48)</f>
        <v>0</v>
      </c>
      <c r="C39" s="3" t="str">
        <f>'Data entry'!C39</f>
        <v>The percentage of employees who have participated in a formal Kaizen event</v>
      </c>
    </row>
    <row r="40" spans="2:3" ht="13.5" thickBot="1">
      <c r="B40" s="4">
        <f>IF('Data entry'!B40="x",5,0)</f>
        <v>0</v>
      </c>
      <c r="C40" s="3" t="str">
        <f>'Data entry'!C40</f>
        <v>80% or more</v>
      </c>
    </row>
    <row r="41" ht="4.5" customHeight="1" thickBot="1"/>
    <row r="42" spans="2:3" ht="13.5" thickBot="1">
      <c r="B42" s="4">
        <f>IF('Data entry'!B42="x",4,0)</f>
        <v>0</v>
      </c>
      <c r="C42" s="3" t="str">
        <f>'Data entry'!C42</f>
        <v>60-80%</v>
      </c>
    </row>
    <row r="43" ht="3.75" customHeight="1" thickBot="1">
      <c r="C43" s="3">
        <f>'Data entry'!C43</f>
        <v>0</v>
      </c>
    </row>
    <row r="44" spans="2:3" ht="13.5" thickBot="1">
      <c r="B44" s="4">
        <f>IF('Data entry'!B44="x",3,0)</f>
        <v>0</v>
      </c>
      <c r="C44" s="3" t="str">
        <f>'Data entry'!C44</f>
        <v>40-60%</v>
      </c>
    </row>
    <row r="45" ht="3.75" customHeight="1" thickBot="1">
      <c r="C45" s="3">
        <f>'Data entry'!C45</f>
        <v>0</v>
      </c>
    </row>
    <row r="46" spans="2:3" ht="13.5" thickBot="1">
      <c r="B46" s="4">
        <f>IF('Data entry'!B46="x",2,0)</f>
        <v>0</v>
      </c>
      <c r="C46" s="3" t="str">
        <f>'Data entry'!C46</f>
        <v>20-40%</v>
      </c>
    </row>
    <row r="47" ht="3.75" customHeight="1" thickBot="1">
      <c r="C47" s="3">
        <f>'Data entry'!C47</f>
        <v>0</v>
      </c>
    </row>
    <row r="48" spans="2:3" ht="13.5" thickBot="1">
      <c r="B48" s="4">
        <f>IF('Data entry'!B48="x",1,0)</f>
        <v>0</v>
      </c>
      <c r="C48" s="3" t="str">
        <f>'Data entry'!C48</f>
        <v>0-20%</v>
      </c>
    </row>
    <row r="51" spans="1:3" ht="13.5" thickBot="1">
      <c r="A51" s="1">
        <f>'Data entry'!A51</f>
        <v>5</v>
      </c>
      <c r="B51" s="2">
        <f>SUM(B52:B60)</f>
        <v>0</v>
      </c>
      <c r="C51" s="3" t="str">
        <f>'Data entry'!C51</f>
        <v>Employee turnover rates, morale and enfranchisement levels are measured </v>
      </c>
    </row>
    <row r="52" spans="2:3" ht="13.5" thickBot="1">
      <c r="B52" s="4">
        <f>IF('Data entry'!B52="x",5,0)</f>
        <v>0</v>
      </c>
      <c r="C52" s="3" t="str">
        <f>'Data entry'!C52</f>
        <v>Always</v>
      </c>
    </row>
    <row r="53" ht="4.5" customHeight="1" thickBot="1"/>
    <row r="54" spans="2:3" ht="13.5" thickBot="1">
      <c r="B54" s="4">
        <f>IF('Data entry'!B54="x",4,0)</f>
        <v>0</v>
      </c>
      <c r="C54" s="3" t="str">
        <f>'Data entry'!C54</f>
        <v>Usually</v>
      </c>
    </row>
    <row r="55" ht="3.75" customHeight="1" thickBot="1">
      <c r="C55" s="3">
        <f>'Data entry'!C55</f>
        <v>0</v>
      </c>
    </row>
    <row r="56" spans="2:3" ht="13.5" thickBot="1">
      <c r="B56" s="4">
        <f>IF('Data entry'!B56="x",3,0)</f>
        <v>0</v>
      </c>
      <c r="C56" s="3" t="str">
        <f>'Data entry'!C56</f>
        <v>Sometimes</v>
      </c>
    </row>
    <row r="57" ht="3.75" customHeight="1" thickBot="1">
      <c r="C57" s="3">
        <f>'Data entry'!C57</f>
        <v>0</v>
      </c>
    </row>
    <row r="58" spans="2:3" ht="13.5" thickBot="1">
      <c r="B58" s="4">
        <f>IF('Data entry'!B58="x",2,0)</f>
        <v>0</v>
      </c>
      <c r="C58" s="3" t="str">
        <f>'Data entry'!C58</f>
        <v>Seldom</v>
      </c>
    </row>
    <row r="59" ht="3.75" customHeight="1" thickBot="1">
      <c r="C59" s="3">
        <f>'Data entry'!C59</f>
        <v>0</v>
      </c>
    </row>
    <row r="60" spans="2:3" ht="13.5" thickBot="1">
      <c r="B60" s="4">
        <f>IF('Data entry'!B60="x",1,0)</f>
        <v>0</v>
      </c>
      <c r="C60" s="3" t="str">
        <f>'Data entry'!C60</f>
        <v>Never</v>
      </c>
    </row>
    <row r="63" spans="1:3" ht="13.5" thickBot="1">
      <c r="A63" s="1">
        <f>'Data entry'!A63</f>
        <v>6</v>
      </c>
      <c r="B63" s="2">
        <f>SUM(B64:B72)</f>
        <v>0</v>
      </c>
      <c r="C63" s="3" t="str">
        <f>'Data entry'!C63</f>
        <v>Team building exercises and team effectiveness training are performed in a routine basis</v>
      </c>
    </row>
    <row r="64" spans="2:3" ht="13.5" thickBot="1">
      <c r="B64" s="4">
        <f>IF('Data entry'!B64="x",5,0)</f>
        <v>0</v>
      </c>
      <c r="C64" s="3" t="str">
        <f>'Data entry'!C64</f>
        <v>Always</v>
      </c>
    </row>
    <row r="65" ht="4.5" customHeight="1" thickBot="1"/>
    <row r="66" spans="2:3" ht="13.5" thickBot="1">
      <c r="B66" s="4">
        <f>IF('Data entry'!B66="x",4,0)</f>
        <v>0</v>
      </c>
      <c r="C66" s="3" t="str">
        <f>'Data entry'!C66</f>
        <v>Usually</v>
      </c>
    </row>
    <row r="67" ht="3.75" customHeight="1" thickBot="1">
      <c r="C67" s="3">
        <f>'Data entry'!C67</f>
        <v>0</v>
      </c>
    </row>
    <row r="68" spans="2:3" ht="13.5" thickBot="1">
      <c r="B68" s="4">
        <f>IF('Data entry'!B68="x",3,0)</f>
        <v>0</v>
      </c>
      <c r="C68" s="3" t="str">
        <f>'Data entry'!C68</f>
        <v>Sometimes</v>
      </c>
    </row>
    <row r="69" ht="3.75" customHeight="1" thickBot="1">
      <c r="C69" s="3">
        <f>'Data entry'!C69</f>
        <v>0</v>
      </c>
    </row>
    <row r="70" spans="2:3" ht="13.5" thickBot="1">
      <c r="B70" s="4">
        <f>IF('Data entry'!B70="x",2,0)</f>
        <v>0</v>
      </c>
      <c r="C70" s="3" t="str">
        <f>'Data entry'!C70</f>
        <v>Seldom</v>
      </c>
    </row>
    <row r="71" ht="3.75" customHeight="1" thickBot="1">
      <c r="C71" s="3">
        <f>'Data entry'!C71</f>
        <v>0</v>
      </c>
    </row>
    <row r="72" spans="2:3" ht="13.5" thickBot="1">
      <c r="B72" s="4">
        <f>IF('Data entry'!B72="x",1,0)</f>
        <v>0</v>
      </c>
      <c r="C72" s="3" t="str">
        <f>'Data entry'!C72</f>
        <v>Never</v>
      </c>
    </row>
    <row r="75" spans="1:3" ht="13.5" thickBot="1">
      <c r="A75" s="1">
        <f>'Data entry'!A75</f>
        <v>7</v>
      </c>
      <c r="B75" s="2">
        <f>SUM(B76:B84)</f>
        <v>0</v>
      </c>
      <c r="C75" s="3" t="str">
        <f>'Data entry'!C75</f>
        <v>Senior employees have been provided train-the-trainer experience (or equivalent)</v>
      </c>
    </row>
    <row r="76" spans="2:3" ht="13.5" thickBot="1">
      <c r="B76" s="4">
        <f>IF('Data entry'!B76="x",5,0)</f>
        <v>0</v>
      </c>
      <c r="C76" s="3" t="str">
        <f>'Data entry'!C76</f>
        <v>Always</v>
      </c>
    </row>
    <row r="77" ht="4.5" customHeight="1" thickBot="1"/>
    <row r="78" spans="2:3" ht="13.5" thickBot="1">
      <c r="B78" s="4">
        <f>IF('Data entry'!B78="x",4,0)</f>
        <v>0</v>
      </c>
      <c r="C78" s="3" t="str">
        <f>'Data entry'!C78</f>
        <v>Usually</v>
      </c>
    </row>
    <row r="79" ht="3.75" customHeight="1" thickBot="1">
      <c r="C79" s="3">
        <f>'Data entry'!C79</f>
        <v>0</v>
      </c>
    </row>
    <row r="80" spans="2:3" ht="13.5" thickBot="1">
      <c r="B80" s="4">
        <f>IF('Data entry'!B80="x",3,0)</f>
        <v>0</v>
      </c>
      <c r="C80" s="3" t="str">
        <f>'Data entry'!C80</f>
        <v>Sometimes</v>
      </c>
    </row>
    <row r="81" ht="3.75" customHeight="1" thickBot="1">
      <c r="C81" s="3">
        <f>'Data entry'!C81</f>
        <v>0</v>
      </c>
    </row>
    <row r="82" spans="2:3" ht="13.5" thickBot="1">
      <c r="B82" s="4">
        <f>IF('Data entry'!B82="x",2,0)</f>
        <v>0</v>
      </c>
      <c r="C82" s="3" t="str">
        <f>'Data entry'!C82</f>
        <v>Seldom</v>
      </c>
    </row>
    <row r="83" ht="3.75" customHeight="1" thickBot="1">
      <c r="C83" s="3">
        <f>'Data entry'!C83</f>
        <v>0</v>
      </c>
    </row>
    <row r="84" spans="2:3" ht="13.5" thickBot="1">
      <c r="B84" s="4">
        <f>IF('Data entry'!B84="x",1,0)</f>
        <v>0</v>
      </c>
      <c r="C84" s="3" t="str">
        <f>'Data entry'!C84</f>
        <v>Never</v>
      </c>
    </row>
    <row r="87" spans="1:3" ht="13.5" thickBot="1">
      <c r="A87" s="1">
        <f>'Data entry'!A87</f>
        <v>8</v>
      </c>
      <c r="B87" s="2">
        <f>SUM(B88:B96)</f>
        <v>0</v>
      </c>
      <c r="C87" s="3" t="str">
        <f>'Data entry'!C87</f>
        <v>Each value stream has documented "stretch" goals</v>
      </c>
    </row>
    <row r="88" spans="2:3" ht="13.5" thickBot="1">
      <c r="B88" s="4">
        <f>IF('Data entry'!B88="x",5,0)</f>
        <v>0</v>
      </c>
      <c r="C88" s="3" t="str">
        <f>'Data entry'!C88</f>
        <v>Always</v>
      </c>
    </row>
    <row r="89" ht="4.5" customHeight="1" thickBot="1"/>
    <row r="90" spans="2:3" ht="13.5" thickBot="1">
      <c r="B90" s="4">
        <f>IF('Data entry'!B90="x",4,0)</f>
        <v>0</v>
      </c>
      <c r="C90" s="3" t="str">
        <f>'Data entry'!C90</f>
        <v>Usually</v>
      </c>
    </row>
    <row r="91" ht="3.75" customHeight="1" thickBot="1">
      <c r="C91" s="3">
        <f>'Data entry'!C91</f>
        <v>0</v>
      </c>
    </row>
    <row r="92" spans="2:3" ht="13.5" thickBot="1">
      <c r="B92" s="4">
        <f>IF('Data entry'!B92="x",3,0)</f>
        <v>0</v>
      </c>
      <c r="C92" s="3" t="str">
        <f>'Data entry'!C92</f>
        <v>Sometimes</v>
      </c>
    </row>
    <row r="93" ht="3.75" customHeight="1" thickBot="1">
      <c r="C93" s="3">
        <f>'Data entry'!C93</f>
        <v>0</v>
      </c>
    </row>
    <row r="94" spans="2:3" ht="13.5" thickBot="1">
      <c r="B94" s="4">
        <f>IF('Data entry'!B94="x",2,0)</f>
        <v>0</v>
      </c>
      <c r="C94" s="3" t="str">
        <f>'Data entry'!C94</f>
        <v>Seldom</v>
      </c>
    </row>
    <row r="95" ht="3.75" customHeight="1" thickBot="1">
      <c r="C95" s="3">
        <f>'Data entry'!C95</f>
        <v>0</v>
      </c>
    </row>
    <row r="96" spans="2:3" ht="13.5" thickBot="1">
      <c r="B96" s="4">
        <f>IF('Data entry'!B96="x",1,0)</f>
        <v>0</v>
      </c>
      <c r="C96" s="3" t="str">
        <f>'Data entry'!C96</f>
        <v>Never</v>
      </c>
    </row>
    <row r="99" spans="1:3" ht="13.5" thickBot="1">
      <c r="A99" s="1">
        <f>'Data entry'!A99</f>
        <v>9</v>
      </c>
      <c r="B99" s="2">
        <f>SUM(B100:B108)</f>
        <v>0</v>
      </c>
      <c r="C99" s="3" t="str">
        <f>'Data entry'!C99</f>
        <v>The progress of each value stream is reviewed by the steering team:</v>
      </c>
    </row>
    <row r="100" spans="2:3" ht="13.5" thickBot="1">
      <c r="B100" s="4">
        <f>IF('Data entry'!B100="x",5,0)</f>
        <v>0</v>
      </c>
      <c r="C100" s="3" t="str">
        <f>'Data entry'!C100</f>
        <v>Monthly</v>
      </c>
    </row>
    <row r="101" ht="4.5" customHeight="1" thickBot="1"/>
    <row r="102" spans="2:3" ht="13.5" thickBot="1">
      <c r="B102" s="4">
        <f>IF('Data entry'!B102="x",4,0)</f>
        <v>0</v>
      </c>
      <c r="C102" s="3" t="str">
        <f>'Data entry'!C102</f>
        <v>Quarterly</v>
      </c>
    </row>
    <row r="103" ht="3.75" customHeight="1" thickBot="1">
      <c r="C103" s="3">
        <f>'Data entry'!C103</f>
        <v>0</v>
      </c>
    </row>
    <row r="104" spans="2:3" ht="13.5" thickBot="1">
      <c r="B104" s="4">
        <f>IF('Data entry'!B104="x",3,0)</f>
        <v>0</v>
      </c>
      <c r="C104" s="3" t="str">
        <f>'Data entry'!C104</f>
        <v>Semi annually</v>
      </c>
    </row>
    <row r="105" ht="3.75" customHeight="1" thickBot="1">
      <c r="C105" s="3">
        <f>'Data entry'!C105</f>
        <v>0</v>
      </c>
    </row>
    <row r="106" spans="2:3" ht="13.5" thickBot="1">
      <c r="B106" s="4">
        <f>IF('Data entry'!B106="x",2,0)</f>
        <v>0</v>
      </c>
      <c r="C106" s="3" t="str">
        <f>'Data entry'!C106</f>
        <v>Annually</v>
      </c>
    </row>
    <row r="107" ht="3.75" customHeight="1" thickBot="1">
      <c r="C107" s="3">
        <f>'Data entry'!C107</f>
        <v>0</v>
      </c>
    </row>
    <row r="108" spans="2:3" ht="13.5" thickBot="1">
      <c r="B108" s="4">
        <f>IF('Data entry'!B108="x",1,0)</f>
        <v>0</v>
      </c>
      <c r="C108" s="3" t="str">
        <f>'Data entry'!C108</f>
        <v>Never</v>
      </c>
    </row>
    <row r="111" spans="1:3" ht="13.5" thickBot="1">
      <c r="A111" s="1">
        <f>'Data entry'!A111</f>
        <v>10</v>
      </c>
      <c r="B111" s="2">
        <f>SUM(B112:B120)</f>
        <v>0</v>
      </c>
      <c r="C111" s="3" t="str">
        <f>'Data entry'!C111</f>
        <v>Teams are educated in the use of Standard Work</v>
      </c>
    </row>
    <row r="112" spans="2:3" ht="13.5" thickBot="1">
      <c r="B112" s="4">
        <f>IF('Data entry'!B112="x",5,0)</f>
        <v>0</v>
      </c>
      <c r="C112" s="3" t="str">
        <f>'Data entry'!C112</f>
        <v>Always</v>
      </c>
    </row>
    <row r="113" ht="4.5" customHeight="1" thickBot="1"/>
    <row r="114" spans="2:3" ht="13.5" thickBot="1">
      <c r="B114" s="4">
        <f>IF('Data entry'!B114="x",4,0)</f>
        <v>0</v>
      </c>
      <c r="C114" s="3" t="str">
        <f>'Data entry'!C114</f>
        <v>Usually</v>
      </c>
    </row>
    <row r="115" ht="3.75" customHeight="1" thickBot="1">
      <c r="C115" s="3">
        <f>'Data entry'!C115</f>
        <v>0</v>
      </c>
    </row>
    <row r="116" spans="2:3" ht="13.5" thickBot="1">
      <c r="B116" s="4">
        <f>IF('Data entry'!B116="x",3,0)</f>
        <v>0</v>
      </c>
      <c r="C116" s="3" t="str">
        <f>'Data entry'!C116</f>
        <v>Sometimes</v>
      </c>
    </row>
    <row r="117" ht="3.75" customHeight="1" thickBot="1">
      <c r="C117" s="3">
        <f>'Data entry'!C117</f>
        <v>0</v>
      </c>
    </row>
    <row r="118" spans="2:3" ht="13.5" thickBot="1">
      <c r="B118" s="4">
        <f>IF('Data entry'!B118="x",2,0)</f>
        <v>0</v>
      </c>
      <c r="C118" s="3" t="str">
        <f>'Data entry'!C118</f>
        <v>Seldom</v>
      </c>
    </row>
    <row r="119" ht="3.75" customHeight="1" thickBot="1">
      <c r="C119" s="3">
        <f>'Data entry'!C119</f>
        <v>0</v>
      </c>
    </row>
    <row r="120" spans="2:3" ht="13.5" thickBot="1">
      <c r="B120" s="4">
        <f>IF('Data entry'!B120="x",1,0)</f>
        <v>0</v>
      </c>
      <c r="C120" s="3" t="str">
        <f>'Data entry'!C120</f>
        <v>Never</v>
      </c>
    </row>
    <row r="123" spans="1:3" ht="13.5" thickBot="1">
      <c r="A123" s="1">
        <f>'Data entry'!A123</f>
        <v>11</v>
      </c>
      <c r="B123" s="2">
        <f>SUM(B124:B132)</f>
        <v>0</v>
      </c>
      <c r="C123" s="3" t="str">
        <f>'Data entry'!C123</f>
        <v>Performance based pay (rewarding exceptional performance) systems are in place</v>
      </c>
    </row>
    <row r="124" spans="2:3" ht="13.5" thickBot="1">
      <c r="B124" s="4">
        <f>IF('Data entry'!B124="x",5,0)</f>
        <v>0</v>
      </c>
      <c r="C124" s="3" t="str">
        <f>'Data entry'!C124</f>
        <v>Always</v>
      </c>
    </row>
    <row r="125" ht="4.5" customHeight="1" thickBot="1"/>
    <row r="126" ht="13.5" thickBot="1">
      <c r="B126" s="4">
        <f>IF('Data entry'!B126="x",4,0)</f>
        <v>0</v>
      </c>
    </row>
    <row r="127" ht="3.75" customHeight="1" thickBot="1">
      <c r="C127" s="3">
        <f>'Data entry'!C127</f>
        <v>0</v>
      </c>
    </row>
    <row r="128" spans="2:3" ht="13.5" thickBot="1">
      <c r="B128" s="4">
        <f>IF('Data entry'!B128="x",3,0)</f>
        <v>0</v>
      </c>
      <c r="C128" s="3" t="str">
        <f>'Data entry'!C128</f>
        <v>Sometimes</v>
      </c>
    </row>
    <row r="129" ht="3.75" customHeight="1" thickBot="1">
      <c r="C129" s="3">
        <f>'Data entry'!C129</f>
        <v>0</v>
      </c>
    </row>
    <row r="130" spans="2:3" ht="13.5" thickBot="1">
      <c r="B130" s="4">
        <f>IF('Data entry'!B130="x",2,0)</f>
        <v>0</v>
      </c>
      <c r="C130" s="3" t="str">
        <f>'Data entry'!C130</f>
        <v>Seldom</v>
      </c>
    </row>
    <row r="131" ht="3.75" customHeight="1" thickBot="1">
      <c r="C131" s="3">
        <f>'Data entry'!C131</f>
        <v>0</v>
      </c>
    </row>
    <row r="132" spans="2:3" ht="13.5" thickBot="1">
      <c r="B132" s="4">
        <f>IF('Data entry'!B132="x",1,0)</f>
        <v>0</v>
      </c>
      <c r="C132" s="3" t="str">
        <f>'Data entry'!C132</f>
        <v>Never</v>
      </c>
    </row>
    <row r="135" spans="1:3" ht="13.5" thickBot="1">
      <c r="A135" s="1">
        <f>'Data entry'!A135</f>
        <v>12</v>
      </c>
      <c r="B135" s="2">
        <f>SUM(B136:B144)</f>
        <v>0</v>
      </c>
      <c r="C135" s="3" t="str">
        <f>'Data entry'!C135</f>
        <v>Safety goals are visible and well communicated</v>
      </c>
    </row>
    <row r="136" spans="2:3" ht="13.5" thickBot="1">
      <c r="B136" s="4">
        <f>IF('Data entry'!B136="x",5,0)</f>
        <v>0</v>
      </c>
      <c r="C136" s="3" t="str">
        <f>'Data entry'!C136</f>
        <v>Always</v>
      </c>
    </row>
    <row r="137" ht="4.5" customHeight="1" thickBot="1"/>
    <row r="138" spans="2:3" ht="13.5" thickBot="1">
      <c r="B138" s="4">
        <f>IF('Data entry'!B138="x",4,0)</f>
        <v>0</v>
      </c>
      <c r="C138" s="3" t="str">
        <f>'Data entry'!C138</f>
        <v>Usually</v>
      </c>
    </row>
    <row r="139" ht="3.75" customHeight="1" thickBot="1">
      <c r="C139" s="3">
        <f>'Data entry'!C139</f>
        <v>0</v>
      </c>
    </row>
    <row r="140" spans="2:3" ht="13.5" thickBot="1">
      <c r="B140" s="4">
        <f>IF('Data entry'!B140="x",3,0)</f>
        <v>0</v>
      </c>
      <c r="C140" s="3" t="str">
        <f>'Data entry'!C140</f>
        <v>Sometimes</v>
      </c>
    </row>
    <row r="141" ht="3.75" customHeight="1" thickBot="1">
      <c r="C141" s="3">
        <f>'Data entry'!C141</f>
        <v>0</v>
      </c>
    </row>
    <row r="142" spans="2:3" ht="13.5" thickBot="1">
      <c r="B142" s="4">
        <f>IF('Data entry'!B142="x",2,0)</f>
        <v>0</v>
      </c>
      <c r="C142" s="3" t="str">
        <f>'Data entry'!C142</f>
        <v>Seldom</v>
      </c>
    </row>
    <row r="143" ht="3.75" customHeight="1" thickBot="1">
      <c r="C143" s="3">
        <f>'Data entry'!C143</f>
        <v>0</v>
      </c>
    </row>
    <row r="144" spans="2:3" ht="13.5" thickBot="1">
      <c r="B144" s="4">
        <f>IF('Data entry'!B144="x",1,0)</f>
        <v>0</v>
      </c>
      <c r="C144" s="3" t="str">
        <f>'Data entry'!C144</f>
        <v>Never</v>
      </c>
    </row>
    <row r="147" spans="1:3" ht="13.5" thickBot="1">
      <c r="A147" s="1">
        <f>'Data entry'!A147</f>
        <v>13</v>
      </c>
      <c r="B147" s="2">
        <f>SUM(B148:B156)</f>
        <v>0</v>
      </c>
      <c r="C147" s="3" t="str">
        <f>'Data entry'!C147</f>
        <v>Consensus decision making is utilized when selecting from multiple alternatives </v>
      </c>
    </row>
    <row r="148" spans="2:3" ht="13.5" thickBot="1">
      <c r="B148" s="4">
        <f>IF('Data entry'!B148="x",5,0)</f>
        <v>0</v>
      </c>
      <c r="C148" s="3" t="str">
        <f>'Data entry'!C148</f>
        <v>Always</v>
      </c>
    </row>
    <row r="149" ht="4.5" customHeight="1" thickBot="1"/>
    <row r="150" spans="2:3" ht="13.5" thickBot="1">
      <c r="B150" s="4">
        <f>IF('Data entry'!B150="x",4,0)</f>
        <v>0</v>
      </c>
      <c r="C150" s="3" t="str">
        <f>'Data entry'!C150</f>
        <v>Usually</v>
      </c>
    </row>
    <row r="151" ht="3.75" customHeight="1" thickBot="1">
      <c r="C151" s="3">
        <f>'Data entry'!C151</f>
        <v>0</v>
      </c>
    </row>
    <row r="152" spans="2:3" ht="13.5" thickBot="1">
      <c r="B152" s="4">
        <f>IF('Data entry'!B152="x",3,0)</f>
        <v>0</v>
      </c>
      <c r="C152" s="3" t="str">
        <f>'Data entry'!C152</f>
        <v>Sometimes</v>
      </c>
    </row>
    <row r="153" ht="3.75" customHeight="1" thickBot="1">
      <c r="C153" s="3">
        <f>'Data entry'!C153</f>
        <v>0</v>
      </c>
    </row>
    <row r="154" spans="2:3" ht="13.5" thickBot="1">
      <c r="B154" s="4">
        <f>IF('Data entry'!B154="x",2,0)</f>
        <v>0</v>
      </c>
      <c r="C154" s="3" t="str">
        <f>'Data entry'!C154</f>
        <v>Seldom</v>
      </c>
    </row>
    <row r="155" ht="3.75" customHeight="1" thickBot="1">
      <c r="C155" s="3">
        <f>'Data entry'!C155</f>
        <v>0</v>
      </c>
    </row>
    <row r="156" spans="2:3" ht="13.5" thickBot="1">
      <c r="B156" s="4">
        <f>IF('Data entry'!B156="x",1,0)</f>
        <v>0</v>
      </c>
      <c r="C156" s="3" t="str">
        <f>'Data entry'!C156</f>
        <v>Never</v>
      </c>
    </row>
    <row r="159" spans="1:3" ht="13.5" thickBot="1">
      <c r="A159" s="1">
        <f>'Data entry'!A159</f>
        <v>14</v>
      </c>
      <c r="B159" s="2">
        <f>SUM(B160:B168)</f>
        <v>0</v>
      </c>
      <c r="C159" s="3" t="str">
        <f>'Data entry'!C159</f>
        <v>5-S audits are performed by neutral parties (i.e.: cell team A audits cell team B)</v>
      </c>
    </row>
    <row r="160" spans="2:3" ht="13.5" thickBot="1">
      <c r="B160" s="4">
        <f>IF('Data entry'!B160="x",5,0)</f>
        <v>0</v>
      </c>
      <c r="C160" s="3" t="str">
        <f>'Data entry'!C160</f>
        <v>Monthly</v>
      </c>
    </row>
    <row r="161" ht="4.5" customHeight="1" thickBot="1"/>
    <row r="162" spans="2:3" ht="13.5" thickBot="1">
      <c r="B162" s="4">
        <f>IF('Data entry'!B162="x",4,0)</f>
        <v>0</v>
      </c>
      <c r="C162" s="3" t="str">
        <f>'Data entry'!C162</f>
        <v>Quarterly</v>
      </c>
    </row>
    <row r="163" ht="3.75" customHeight="1" thickBot="1">
      <c r="C163" s="3">
        <f>'Data entry'!C163</f>
        <v>0</v>
      </c>
    </row>
    <row r="164" spans="2:3" ht="13.5" thickBot="1">
      <c r="B164" s="4">
        <f>IF('Data entry'!B164="x",3,0)</f>
        <v>0</v>
      </c>
      <c r="C164" s="3" t="str">
        <f>'Data entry'!C164</f>
        <v>Semi Annually</v>
      </c>
    </row>
    <row r="165" ht="3.75" customHeight="1" thickBot="1">
      <c r="C165" s="3">
        <f>'Data entry'!C165</f>
        <v>0</v>
      </c>
    </row>
    <row r="166" spans="2:3" ht="13.5" thickBot="1">
      <c r="B166" s="4">
        <f>IF('Data entry'!B166="x",2,0)</f>
        <v>0</v>
      </c>
      <c r="C166" s="3" t="str">
        <f>'Data entry'!C166</f>
        <v>Annually</v>
      </c>
    </row>
    <row r="167" ht="3.75" customHeight="1" thickBot="1">
      <c r="C167" s="3">
        <f>'Data entry'!C167</f>
        <v>0</v>
      </c>
    </row>
    <row r="168" spans="2:3" ht="13.5" thickBot="1">
      <c r="B168" s="4">
        <f>IF('Data entry'!B168="x",1,0)</f>
        <v>0</v>
      </c>
      <c r="C168" s="3" t="str">
        <f>'Data entry'!C168</f>
        <v>Never</v>
      </c>
    </row>
    <row r="171" spans="1:3" ht="13.5" thickBot="1">
      <c r="A171" s="1">
        <f>'Data entry'!A171</f>
        <v>15</v>
      </c>
      <c r="B171" s="2">
        <f>SUM(B172:B180)</f>
        <v>0</v>
      </c>
      <c r="C171" s="3" t="str">
        <f>'Data entry'!C171</f>
        <v>Continuous improvement projects are identified and funded in the annual budgeting process</v>
      </c>
    </row>
    <row r="172" spans="2:3" ht="13.5" thickBot="1">
      <c r="B172" s="4">
        <f>IF('Data entry'!B172="x",5,0)</f>
        <v>0</v>
      </c>
      <c r="C172" s="3" t="str">
        <f>'Data entry'!C172</f>
        <v>Always</v>
      </c>
    </row>
    <row r="173" ht="4.5" customHeight="1" thickBot="1"/>
    <row r="174" spans="2:3" ht="13.5" thickBot="1">
      <c r="B174" s="4">
        <f>IF('Data entry'!B174="x",4,0)</f>
        <v>0</v>
      </c>
      <c r="C174" s="3" t="str">
        <f>'Data entry'!C174</f>
        <v>Usually</v>
      </c>
    </row>
    <row r="175" ht="3.75" customHeight="1" thickBot="1">
      <c r="C175" s="3">
        <f>'Data entry'!C175</f>
        <v>0</v>
      </c>
    </row>
    <row r="176" spans="2:3" ht="13.5" thickBot="1">
      <c r="B176" s="4">
        <f>IF('Data entry'!B176="x",3,0)</f>
        <v>0</v>
      </c>
      <c r="C176" s="3" t="str">
        <f>'Data entry'!C176</f>
        <v>Sometimes</v>
      </c>
    </row>
    <row r="177" ht="3.75" customHeight="1" thickBot="1">
      <c r="C177" s="3">
        <f>'Data entry'!C177</f>
        <v>0</v>
      </c>
    </row>
    <row r="178" spans="2:3" ht="13.5" thickBot="1">
      <c r="B178" s="4">
        <f>IF('Data entry'!B178="x",2,0)</f>
        <v>0</v>
      </c>
      <c r="C178" s="3" t="str">
        <f>'Data entry'!C178</f>
        <v>Seldom</v>
      </c>
    </row>
    <row r="179" ht="3.75" customHeight="1" thickBot="1">
      <c r="C179" s="3">
        <f>'Data entry'!C179</f>
        <v>0</v>
      </c>
    </row>
    <row r="180" spans="2:3" ht="13.5" thickBot="1">
      <c r="B180" s="4">
        <f>IF('Data entry'!B180="x",1,0)</f>
        <v>0</v>
      </c>
      <c r="C180" s="3" t="str">
        <f>'Data entry'!C180</f>
        <v>Never</v>
      </c>
    </row>
    <row r="183" spans="1:3" ht="13.5" thickBot="1">
      <c r="A183" s="1">
        <f>'Data entry'!A183</f>
        <v>16</v>
      </c>
      <c r="B183" s="2">
        <f>SUM(B184:B192)</f>
        <v>0</v>
      </c>
      <c r="C183" s="3" t="str">
        <f>'Data entry'!C183</f>
        <v>Teams practice peer to peer reviews (this assumes team training in the review process)</v>
      </c>
    </row>
    <row r="184" spans="2:3" ht="13.5" thickBot="1">
      <c r="B184" s="4">
        <f>IF('Data entry'!B184="x",5,0)</f>
        <v>0</v>
      </c>
      <c r="C184" s="3" t="str">
        <f>'Data entry'!C184</f>
        <v>Always</v>
      </c>
    </row>
    <row r="185" ht="4.5" customHeight="1" thickBot="1"/>
    <row r="186" spans="2:3" ht="13.5" thickBot="1">
      <c r="B186" s="4">
        <f>IF('Data entry'!B186="x",4,0)</f>
        <v>0</v>
      </c>
      <c r="C186" s="3" t="str">
        <f>'Data entry'!C186</f>
        <v>Usually</v>
      </c>
    </row>
    <row r="187" ht="3.75" customHeight="1" thickBot="1">
      <c r="C187" s="3">
        <f>'Data entry'!C187</f>
        <v>0</v>
      </c>
    </row>
    <row r="188" spans="2:3" ht="13.5" thickBot="1">
      <c r="B188" s="4">
        <f>IF('Data entry'!B188="x",3,0)</f>
        <v>0</v>
      </c>
      <c r="C188" s="3" t="str">
        <f>'Data entry'!C188</f>
        <v>Sometimes</v>
      </c>
    </row>
    <row r="189" ht="3.75" customHeight="1" thickBot="1">
      <c r="C189" s="3">
        <f>'Data entry'!C189</f>
        <v>0</v>
      </c>
    </row>
    <row r="190" spans="2:3" ht="13.5" thickBot="1">
      <c r="B190" s="4">
        <f>IF('Data entry'!B190="x",2,0)</f>
        <v>0</v>
      </c>
      <c r="C190" s="3" t="str">
        <f>'Data entry'!C190</f>
        <v>Seldom</v>
      </c>
    </row>
    <row r="191" ht="3.75" customHeight="1" thickBot="1">
      <c r="C191" s="3">
        <f>'Data entry'!C191</f>
        <v>0</v>
      </c>
    </row>
    <row r="192" spans="2:3" ht="13.5" thickBot="1">
      <c r="B192" s="4">
        <f>IF('Data entry'!B192="x",1,0)</f>
        <v>0</v>
      </c>
      <c r="C192" s="3" t="str">
        <f>'Data entry'!C192</f>
        <v>Never</v>
      </c>
    </row>
    <row r="195" spans="1:3" ht="13.5" thickBot="1">
      <c r="A195" s="1">
        <f>'Data entry'!A195</f>
        <v>17</v>
      </c>
      <c r="B195" s="2">
        <f>SUM(B196:B204)</f>
        <v>0</v>
      </c>
      <c r="C195" s="3" t="str">
        <f>'Data entry'!C195</f>
        <v>Team meetings are scheduled, effective, productive and well facilitated</v>
      </c>
    </row>
    <row r="196" spans="2:3" ht="13.5" thickBot="1">
      <c r="B196" s="4">
        <f>IF('Data entry'!B196="x",5,0)</f>
        <v>0</v>
      </c>
      <c r="C196" s="3" t="str">
        <f>'Data entry'!C196</f>
        <v>Always</v>
      </c>
    </row>
    <row r="197" ht="4.5" customHeight="1" thickBot="1"/>
    <row r="198" spans="2:3" ht="13.5" thickBot="1">
      <c r="B198" s="4">
        <f>IF('Data entry'!B198="x",4,0)</f>
        <v>0</v>
      </c>
      <c r="C198" s="3" t="str">
        <f>'Data entry'!C198</f>
        <v>Usually</v>
      </c>
    </row>
    <row r="199" ht="3.75" customHeight="1" thickBot="1">
      <c r="C199" s="3">
        <f>'Data entry'!C199</f>
        <v>0</v>
      </c>
    </row>
    <row r="200" spans="2:3" ht="13.5" thickBot="1">
      <c r="B200" s="4">
        <f>IF('Data entry'!B200="x",3,0)</f>
        <v>0</v>
      </c>
      <c r="C200" s="3" t="str">
        <f>'Data entry'!C200</f>
        <v>Sometimes</v>
      </c>
    </row>
    <row r="201" ht="3.75" customHeight="1" thickBot="1">
      <c r="C201" s="3">
        <f>'Data entry'!C201</f>
        <v>0</v>
      </c>
    </row>
    <row r="202" spans="2:3" ht="13.5" thickBot="1">
      <c r="B202" s="4">
        <f>IF('Data entry'!B202="x",2,0)</f>
        <v>0</v>
      </c>
      <c r="C202" s="3" t="str">
        <f>'Data entry'!C202</f>
        <v>Seldom</v>
      </c>
    </row>
    <row r="203" ht="3.75" customHeight="1" thickBot="1">
      <c r="C203" s="3">
        <f>'Data entry'!C203</f>
        <v>0</v>
      </c>
    </row>
    <row r="204" spans="2:3" ht="13.5" thickBot="1">
      <c r="B204" s="4">
        <f>IF('Data entry'!B204="x",1,0)</f>
        <v>0</v>
      </c>
      <c r="C204" s="3" t="str">
        <f>'Data entry'!C204</f>
        <v>Never</v>
      </c>
    </row>
    <row r="207" spans="1:3" ht="13.5" thickBot="1">
      <c r="A207" s="1">
        <f>'Data entry'!A207</f>
        <v>18</v>
      </c>
      <c r="B207" s="2">
        <f>SUM(B208:B216)</f>
        <v>0</v>
      </c>
      <c r="C207" s="3" t="str">
        <f>'Data entry'!C207</f>
        <v>Team responsibility is defined and monitored. Feedback and coaching are provided as needed</v>
      </c>
    </row>
    <row r="208" spans="2:3" ht="13.5" thickBot="1">
      <c r="B208" s="4">
        <f>IF('Data entry'!B208="x",5,0)</f>
        <v>0</v>
      </c>
      <c r="C208" s="3" t="str">
        <f>'Data entry'!C208</f>
        <v>Always</v>
      </c>
    </row>
    <row r="209" ht="4.5" customHeight="1" thickBot="1"/>
    <row r="210" spans="2:3" ht="13.5" thickBot="1">
      <c r="B210" s="4">
        <f>IF('Data entry'!B210="x",4,0)</f>
        <v>0</v>
      </c>
      <c r="C210" s="3" t="str">
        <f>'Data entry'!C210</f>
        <v>Usually</v>
      </c>
    </row>
    <row r="211" ht="3.75" customHeight="1" thickBot="1">
      <c r="C211" s="3">
        <f>'Data entry'!C211</f>
        <v>0</v>
      </c>
    </row>
    <row r="212" spans="2:3" ht="13.5" thickBot="1">
      <c r="B212" s="4">
        <f>IF('Data entry'!B212="x",3,0)</f>
        <v>0</v>
      </c>
      <c r="C212" s="3" t="str">
        <f>'Data entry'!C212</f>
        <v>Sometimes</v>
      </c>
    </row>
    <row r="213" ht="3.75" customHeight="1" thickBot="1">
      <c r="C213" s="3">
        <f>'Data entry'!C213</f>
        <v>0</v>
      </c>
    </row>
    <row r="214" spans="2:3" ht="13.5" thickBot="1">
      <c r="B214" s="4">
        <f>IF('Data entry'!B214="x",2,0)</f>
        <v>0</v>
      </c>
      <c r="C214" s="3" t="str">
        <f>'Data entry'!C214</f>
        <v>Seldom</v>
      </c>
    </row>
    <row r="215" ht="3.75" customHeight="1" thickBot="1">
      <c r="C215" s="3">
        <f>'Data entry'!C215</f>
        <v>0</v>
      </c>
    </row>
    <row r="216" spans="2:3" ht="13.5" thickBot="1">
      <c r="B216" s="4">
        <f>IF('Data entry'!B216="x",1,0)</f>
        <v>0</v>
      </c>
      <c r="C216" s="3" t="str">
        <f>'Data entry'!C216</f>
        <v>Never</v>
      </c>
    </row>
    <row r="219" spans="1:3" ht="13.5" thickBot="1">
      <c r="A219" s="1">
        <f>'Data entry'!A219</f>
        <v>19</v>
      </c>
      <c r="B219" s="2">
        <f>SUM(B220:B228)</f>
        <v>0</v>
      </c>
      <c r="C219" s="3" t="str">
        <f>'Data entry'!C219</f>
        <v>By survey, the percentage of confidence employees express in senior management's commitment</v>
      </c>
    </row>
    <row r="220" spans="2:3" ht="13.5" thickBot="1">
      <c r="B220" s="4">
        <f>IF('Data entry'!B220="x",5,0)</f>
        <v>0</v>
      </c>
      <c r="C220" s="3" t="str">
        <f>'Data entry'!C220</f>
        <v>80% or more</v>
      </c>
    </row>
    <row r="221" ht="4.5" customHeight="1" thickBot="1"/>
    <row r="222" spans="2:3" ht="13.5" thickBot="1">
      <c r="B222" s="4">
        <f>IF('Data entry'!B222="x",4,0)</f>
        <v>0</v>
      </c>
      <c r="C222" s="3" t="str">
        <f>'Data entry'!C222</f>
        <v>60-80%</v>
      </c>
    </row>
    <row r="223" ht="3.75" customHeight="1" thickBot="1">
      <c r="C223" s="3">
        <f>'Data entry'!C223</f>
        <v>0</v>
      </c>
    </row>
    <row r="224" spans="2:3" ht="13.5" thickBot="1">
      <c r="B224" s="4">
        <f>IF('Data entry'!B224="x",3,0)</f>
        <v>0</v>
      </c>
      <c r="C224" s="3" t="str">
        <f>'Data entry'!C224</f>
        <v>40-60%</v>
      </c>
    </row>
    <row r="225" ht="3.75" customHeight="1" thickBot="1">
      <c r="C225" s="3">
        <f>'Data entry'!C225</f>
        <v>0</v>
      </c>
    </row>
    <row r="226" spans="2:3" ht="13.5" thickBot="1">
      <c r="B226" s="4">
        <f>IF('Data entry'!B226="x",2,0)</f>
        <v>0</v>
      </c>
      <c r="C226" s="3" t="str">
        <f>'Data entry'!C226</f>
        <v>20-40%</v>
      </c>
    </row>
    <row r="227" ht="3.75" customHeight="1" thickBot="1">
      <c r="C227" s="3">
        <f>'Data entry'!C227</f>
        <v>0</v>
      </c>
    </row>
    <row r="228" spans="2:3" ht="13.5" thickBot="1">
      <c r="B228" s="4">
        <f>IF('Data entry'!B228="x",1,0)</f>
        <v>0</v>
      </c>
      <c r="C228" s="3" t="str">
        <f>'Data entry'!C228</f>
        <v>0-20%</v>
      </c>
    </row>
    <row r="231" spans="1:3" ht="13.5" thickBot="1">
      <c r="A231" s="1">
        <f>'Data entry'!A231</f>
        <v>20</v>
      </c>
      <c r="B231" s="2">
        <f>SUM(B232:B240)</f>
        <v>0</v>
      </c>
      <c r="C231" s="3" t="str">
        <f>'Data entry'!C231</f>
        <v>By survey, the percentage of confidence employees express in middle management's commitment</v>
      </c>
    </row>
    <row r="232" spans="2:3" ht="13.5" thickBot="1">
      <c r="B232" s="4">
        <f>IF('Data entry'!B232="x",5,0)</f>
        <v>0</v>
      </c>
      <c r="C232" s="3" t="str">
        <f>'Data entry'!C232</f>
        <v>80% or more</v>
      </c>
    </row>
    <row r="233" ht="4.5" customHeight="1" thickBot="1"/>
    <row r="234" spans="2:3" ht="13.5" thickBot="1">
      <c r="B234" s="4">
        <f>IF('Data entry'!B234="x",4,0)</f>
        <v>0</v>
      </c>
      <c r="C234" s="3" t="str">
        <f>'Data entry'!C234</f>
        <v>60-80%</v>
      </c>
    </row>
    <row r="235" ht="3.75" customHeight="1" thickBot="1">
      <c r="C235" s="3">
        <f>'Data entry'!C235</f>
        <v>0</v>
      </c>
    </row>
    <row r="236" spans="2:3" ht="13.5" thickBot="1">
      <c r="B236" s="4">
        <f>IF('Data entry'!B236="x",3,0)</f>
        <v>0</v>
      </c>
      <c r="C236" s="3" t="str">
        <f>'Data entry'!C236</f>
        <v>40-60%</v>
      </c>
    </row>
    <row r="237" ht="3.75" customHeight="1" thickBot="1">
      <c r="C237" s="3">
        <f>'Data entry'!C237</f>
        <v>0</v>
      </c>
    </row>
    <row r="238" spans="2:3" ht="13.5" thickBot="1">
      <c r="B238" s="4">
        <f>IF('Data entry'!B238="x",2,0)</f>
        <v>0</v>
      </c>
      <c r="C238" s="3" t="str">
        <f>'Data entry'!C238</f>
        <v>20-40%</v>
      </c>
    </row>
    <row r="239" ht="3.75" customHeight="1" thickBot="1">
      <c r="C239" s="3">
        <f>'Data entry'!C239</f>
        <v>0</v>
      </c>
    </row>
    <row r="240" spans="2:3" ht="13.5" thickBot="1">
      <c r="B240" s="4">
        <f>IF('Data entry'!B240="x",1,0)</f>
        <v>0</v>
      </c>
      <c r="C240" s="3" t="str">
        <f>'Data entry'!C240</f>
        <v>0-20%</v>
      </c>
    </row>
    <row r="243" spans="1:3" ht="13.5" thickBot="1">
      <c r="A243" s="1">
        <f>'Data entry'!A243</f>
        <v>21</v>
      </c>
      <c r="B243" s="2">
        <f>SUM(B244:B252)</f>
        <v>0</v>
      </c>
      <c r="C243" s="3" t="str">
        <f>'Data entry'!C243</f>
        <v>An effective employee suggestion program is in place and administered</v>
      </c>
    </row>
    <row r="244" spans="2:3" ht="13.5" thickBot="1">
      <c r="B244" s="4">
        <f>IF('Data entry'!B244="x",5,0)</f>
        <v>0</v>
      </c>
      <c r="C244" s="3" t="str">
        <f>'Data entry'!C244</f>
        <v>Always</v>
      </c>
    </row>
    <row r="245" ht="4.5" customHeight="1" thickBot="1"/>
    <row r="246" spans="2:3" ht="13.5" thickBot="1">
      <c r="B246" s="4">
        <f>IF('Data entry'!B246="x",4,0)</f>
        <v>0</v>
      </c>
      <c r="C246" s="3" t="str">
        <f>'Data entry'!C246</f>
        <v>Usually</v>
      </c>
    </row>
    <row r="247" ht="3.75" customHeight="1" thickBot="1">
      <c r="C247" s="3">
        <f>'Data entry'!C247</f>
        <v>0</v>
      </c>
    </row>
    <row r="248" spans="2:3" ht="13.5" thickBot="1">
      <c r="B248" s="4">
        <f>IF('Data entry'!B248="x",3,0)</f>
        <v>0</v>
      </c>
      <c r="C248" s="3" t="str">
        <f>'Data entry'!C248</f>
        <v>Sometimes</v>
      </c>
    </row>
    <row r="249" ht="3.75" customHeight="1" thickBot="1">
      <c r="C249" s="3">
        <f>'Data entry'!C249</f>
        <v>0</v>
      </c>
    </row>
    <row r="250" spans="2:3" ht="13.5" thickBot="1">
      <c r="B250" s="4">
        <f>IF('Data entry'!B250="x",2,0)</f>
        <v>0</v>
      </c>
      <c r="C250" s="3" t="str">
        <f>'Data entry'!C250</f>
        <v>Seldom</v>
      </c>
    </row>
    <row r="251" ht="3.75" customHeight="1" thickBot="1">
      <c r="C251" s="3">
        <f>'Data entry'!C251</f>
        <v>0</v>
      </c>
    </row>
    <row r="252" spans="2:3" ht="13.5" thickBot="1">
      <c r="B252" s="4">
        <f>IF('Data entry'!B252="x",1,0)</f>
        <v>0</v>
      </c>
      <c r="C252" s="3" t="str">
        <f>'Data entry'!C252</f>
        <v>Never</v>
      </c>
    </row>
    <row r="255" spans="1:3" ht="13.5" thickBot="1">
      <c r="A255" s="1">
        <f>'Data entry'!A255</f>
        <v>22</v>
      </c>
      <c r="B255" s="2">
        <f>SUM(B256:B264)</f>
        <v>0</v>
      </c>
      <c r="C255" s="3" t="str">
        <f>'Data entry'!C255</f>
        <v>The administrative team performs continuous improvement projects as well as the manufacturing shop </v>
      </c>
    </row>
    <row r="256" spans="2:3" ht="13.5" thickBot="1">
      <c r="B256" s="4">
        <f>IF('Data entry'!B256="x",5,0)</f>
        <v>0</v>
      </c>
      <c r="C256" s="3" t="str">
        <f>'Data entry'!C256</f>
        <v>Monthly</v>
      </c>
    </row>
    <row r="257" ht="4.5" customHeight="1" thickBot="1"/>
    <row r="258" spans="2:3" ht="13.5" thickBot="1">
      <c r="B258" s="4">
        <f>IF('Data entry'!B258="x",4,0)</f>
        <v>0</v>
      </c>
      <c r="C258" s="3" t="str">
        <f>'Data entry'!C258</f>
        <v>Quarterly</v>
      </c>
    </row>
    <row r="259" ht="3.75" customHeight="1" thickBot="1">
      <c r="C259" s="3">
        <f>'Data entry'!C259</f>
        <v>0</v>
      </c>
    </row>
    <row r="260" spans="2:3" ht="13.5" thickBot="1">
      <c r="B260" s="4">
        <f>IF('Data entry'!B260="x",3,0)</f>
        <v>0</v>
      </c>
      <c r="C260" s="3" t="str">
        <f>'Data entry'!C260</f>
        <v>Semi Annually</v>
      </c>
    </row>
    <row r="261" ht="3.75" customHeight="1" thickBot="1">
      <c r="C261" s="3">
        <f>'Data entry'!C261</f>
        <v>0</v>
      </c>
    </row>
    <row r="262" spans="2:3" ht="13.5" thickBot="1">
      <c r="B262" s="4">
        <f>IF('Data entry'!B262="x",2,0)</f>
        <v>0</v>
      </c>
      <c r="C262" s="3" t="str">
        <f>'Data entry'!C262</f>
        <v>Annually</v>
      </c>
    </row>
    <row r="263" ht="3.75" customHeight="1" thickBot="1">
      <c r="C263" s="3">
        <f>'Data entry'!C263</f>
        <v>0</v>
      </c>
    </row>
    <row r="264" spans="2:3" ht="13.5" thickBot="1">
      <c r="B264" s="4">
        <f>IF('Data entry'!B264="x",1,0)</f>
        <v>0</v>
      </c>
      <c r="C264" s="3" t="str">
        <f>'Data entry'!C264</f>
        <v>Never</v>
      </c>
    </row>
    <row r="267" spans="1:3" ht="13.5" thickBot="1">
      <c r="A267" s="1">
        <f>'Data entry'!A267</f>
        <v>23</v>
      </c>
      <c r="B267" s="2">
        <f>SUM(B268:B276)</f>
        <v>0</v>
      </c>
      <c r="C267" s="3" t="str">
        <f>'Data entry'!C267</f>
        <v>Percentage of employees able to define the following terms: Takt time, one piece flow, pull system</v>
      </c>
    </row>
    <row r="268" spans="2:3" ht="13.5" thickBot="1">
      <c r="B268" s="4">
        <f>IF('Data entry'!B268="x",5,0)</f>
        <v>0</v>
      </c>
      <c r="C268" s="3" t="str">
        <f>'Data entry'!C268</f>
        <v>80% or more</v>
      </c>
    </row>
    <row r="269" ht="4.5" customHeight="1" thickBot="1"/>
    <row r="270" spans="2:3" ht="13.5" thickBot="1">
      <c r="B270" s="4">
        <f>IF('Data entry'!B270="x",4,0)</f>
        <v>0</v>
      </c>
      <c r="C270" s="3" t="str">
        <f>'Data entry'!C270</f>
        <v>61-80%</v>
      </c>
    </row>
    <row r="271" ht="3.75" customHeight="1" thickBot="1">
      <c r="C271" s="3">
        <f>'Data entry'!C271</f>
        <v>0</v>
      </c>
    </row>
    <row r="272" spans="2:3" ht="13.5" thickBot="1">
      <c r="B272" s="4">
        <f>IF('Data entry'!B272="x",3,0)</f>
        <v>0</v>
      </c>
      <c r="C272" s="3" t="str">
        <f>'Data entry'!C272</f>
        <v>41-60%</v>
      </c>
    </row>
    <row r="273" ht="3.75" customHeight="1" thickBot="1">
      <c r="C273" s="3">
        <f>'Data entry'!C273</f>
        <v>0</v>
      </c>
    </row>
    <row r="274" spans="2:3" ht="13.5" thickBot="1">
      <c r="B274" s="4">
        <f>IF('Data entry'!B274="x",2,0)</f>
        <v>0</v>
      </c>
      <c r="C274" s="3" t="str">
        <f>'Data entry'!C274</f>
        <v>21-40%</v>
      </c>
    </row>
    <row r="275" ht="3.75" customHeight="1" thickBot="1">
      <c r="C275" s="3">
        <f>'Data entry'!C275</f>
        <v>0</v>
      </c>
    </row>
    <row r="276" spans="2:3" ht="13.5" thickBot="1">
      <c r="B276" s="4">
        <f>IF('Data entry'!B276="x",1,0)</f>
        <v>0</v>
      </c>
      <c r="C276" s="3" t="str">
        <f>'Data entry'!C276</f>
        <v>0-20%</v>
      </c>
    </row>
    <row r="279" spans="1:3" ht="13.5" thickBot="1">
      <c r="A279" s="1">
        <f>'Data entry'!A279</f>
        <v>100</v>
      </c>
      <c r="B279" s="2">
        <f>SUM(B280:B288)</f>
        <v>0</v>
      </c>
      <c r="C279" s="3" t="str">
        <f>'Data entry'!C279</f>
        <v>The overall value added ratio is: (lead time, divided by value added [touch time])</v>
      </c>
    </row>
    <row r="280" spans="2:3" ht="13.5" thickBot="1">
      <c r="B280" s="4">
        <f>IF('Data entry'!B280="x",5,0)</f>
        <v>0</v>
      </c>
      <c r="C280" s="3" t="str">
        <f>'Data entry'!C280</f>
        <v>1:10</v>
      </c>
    </row>
    <row r="281" ht="4.5" customHeight="1" thickBot="1"/>
    <row r="282" spans="2:3" ht="13.5" thickBot="1">
      <c r="B282" s="4">
        <f>IF('Data entry'!B282="x",4,0)</f>
        <v>0</v>
      </c>
      <c r="C282" s="3" t="str">
        <f>'Data entry'!C282</f>
        <v>1:25</v>
      </c>
    </row>
    <row r="283" ht="3.75" customHeight="1" thickBot="1">
      <c r="C283" s="3">
        <f>'Data entry'!C283</f>
        <v>0</v>
      </c>
    </row>
    <row r="284" spans="2:3" ht="13.5" thickBot="1">
      <c r="B284" s="4">
        <f>IF('Data entry'!B284="x",3,0)</f>
        <v>0</v>
      </c>
      <c r="C284" s="3" t="str">
        <f>'Data entry'!C284</f>
        <v>1:50</v>
      </c>
    </row>
    <row r="285" ht="3.75" customHeight="1" thickBot="1">
      <c r="C285" s="3">
        <f>'Data entry'!C285</f>
        <v>0</v>
      </c>
    </row>
    <row r="286" spans="2:3" ht="13.5" thickBot="1">
      <c r="B286" s="4">
        <f>IF('Data entry'!B286="x",2,0)</f>
        <v>0</v>
      </c>
      <c r="C286" s="3" t="str">
        <f>'Data entry'!C286</f>
        <v>1:100</v>
      </c>
    </row>
    <row r="287" ht="3.75" customHeight="1" thickBot="1">
      <c r="C287" s="3">
        <f>'Data entry'!C287</f>
        <v>0</v>
      </c>
    </row>
    <row r="288" spans="2:3" ht="13.5" thickBot="1">
      <c r="B288" s="4">
        <f>IF('Data entry'!B288="x",1,0)</f>
        <v>0</v>
      </c>
      <c r="C288" s="3" t="str">
        <f>'Data entry'!C288</f>
        <v>1:200 (or greater)</v>
      </c>
    </row>
    <row r="291" spans="1:3" ht="13.5" thickBot="1">
      <c r="A291" s="1">
        <f>'Data entry'!A291</f>
        <v>101</v>
      </c>
      <c r="B291" s="2">
        <f>SUM(B292:B300)</f>
        <v>0</v>
      </c>
      <c r="C291" s="3" t="str">
        <f>'Data entry'!C291</f>
        <v>A high degree of focus is placed on machine or process set-up times</v>
      </c>
    </row>
    <row r="292" spans="2:3" ht="13.5" thickBot="1">
      <c r="B292" s="4">
        <f>IF('Data entry'!B292="x",5,0)</f>
        <v>0</v>
      </c>
      <c r="C292" s="3" t="str">
        <f>'Data entry'!C292</f>
        <v>Always</v>
      </c>
    </row>
    <row r="293" ht="4.5" customHeight="1" thickBot="1"/>
    <row r="294" spans="2:3" ht="13.5" thickBot="1">
      <c r="B294" s="4">
        <f>IF('Data entry'!B294="x",4,0)</f>
        <v>0</v>
      </c>
      <c r="C294" s="3" t="str">
        <f>'Data entry'!C294</f>
        <v>Usually</v>
      </c>
    </row>
    <row r="295" ht="3.75" customHeight="1" thickBot="1">
      <c r="C295" s="3">
        <f>'Data entry'!C295</f>
        <v>0</v>
      </c>
    </row>
    <row r="296" spans="2:3" ht="13.5" thickBot="1">
      <c r="B296" s="4">
        <f>IF('Data entry'!B296="x",3,0)</f>
        <v>0</v>
      </c>
      <c r="C296" s="3" t="str">
        <f>'Data entry'!C296</f>
        <v>Sometimes</v>
      </c>
    </row>
    <row r="297" ht="3.75" customHeight="1" thickBot="1">
      <c r="C297" s="3">
        <f>'Data entry'!C297</f>
        <v>0</v>
      </c>
    </row>
    <row r="298" spans="2:3" ht="13.5" thickBot="1">
      <c r="B298" s="4">
        <f>IF('Data entry'!B298="x",2,0)</f>
        <v>0</v>
      </c>
      <c r="C298" s="3" t="str">
        <f>'Data entry'!C298</f>
        <v>Seldom</v>
      </c>
    </row>
    <row r="299" ht="3.75" customHeight="1" thickBot="1">
      <c r="C299" s="3">
        <f>'Data entry'!C299</f>
        <v>0</v>
      </c>
    </row>
    <row r="300" spans="2:3" ht="13.5" thickBot="1">
      <c r="B300" s="4">
        <f>IF('Data entry'!B300="x",1,0)</f>
        <v>0</v>
      </c>
      <c r="C300" s="3" t="str">
        <f>'Data entry'!C300</f>
        <v>Never</v>
      </c>
    </row>
    <row r="303" spans="1:3" ht="13.5" thickBot="1">
      <c r="A303" s="1">
        <f>'Data entry'!A303</f>
        <v>102</v>
      </c>
      <c r="B303" s="2">
        <f>SUM(B304:B312)</f>
        <v>0</v>
      </c>
      <c r="C303" s="3" t="str">
        <f>'Data entry'!C303</f>
        <v>Average set-up times account for what percentage of planned uptime</v>
      </c>
    </row>
    <row r="304" spans="2:3" ht="13.5" thickBot="1">
      <c r="B304" s="4">
        <f>IF('Data entry'!B304="x",5,0)</f>
        <v>0</v>
      </c>
      <c r="C304" s="3" t="str">
        <f>'Data entry'!C304</f>
        <v>less than 10%</v>
      </c>
    </row>
    <row r="305" ht="4.5" customHeight="1" thickBot="1"/>
    <row r="306" spans="2:3" ht="13.5" thickBot="1">
      <c r="B306" s="4">
        <f>IF('Data entry'!B306="x",4,0)</f>
        <v>0</v>
      </c>
      <c r="C306" s="3" t="str">
        <f>'Data entry'!C306</f>
        <v>10-15%</v>
      </c>
    </row>
    <row r="307" ht="3.75" customHeight="1" thickBot="1">
      <c r="C307" s="3">
        <f>'Data entry'!C307</f>
        <v>0</v>
      </c>
    </row>
    <row r="308" spans="2:3" ht="13.5" thickBot="1">
      <c r="B308" s="4">
        <f>IF('Data entry'!B308="x",3,0)</f>
        <v>0</v>
      </c>
      <c r="C308" s="3" t="str">
        <f>'Data entry'!C308</f>
        <v>15-20%</v>
      </c>
    </row>
    <row r="309" ht="3.75" customHeight="1" thickBot="1">
      <c r="C309" s="3">
        <f>'Data entry'!C309</f>
        <v>0</v>
      </c>
    </row>
    <row r="310" spans="2:3" ht="13.5" thickBot="1">
      <c r="B310" s="4">
        <f>IF('Data entry'!B310="x",2,0)</f>
        <v>0</v>
      </c>
      <c r="C310" s="3" t="str">
        <f>'Data entry'!C310</f>
        <v>20-30%</v>
      </c>
    </row>
    <row r="311" ht="3.75" customHeight="1" thickBot="1">
      <c r="C311" s="3">
        <f>'Data entry'!C311</f>
        <v>0</v>
      </c>
    </row>
    <row r="312" spans="2:3" ht="13.5" thickBot="1">
      <c r="B312" s="4">
        <f>IF('Data entry'!B312="x",1,0)</f>
        <v>0</v>
      </c>
      <c r="C312" s="3" t="str">
        <f>'Data entry'!C312</f>
        <v>more than 30%</v>
      </c>
    </row>
    <row r="315" spans="1:3" ht="13.5" thickBot="1">
      <c r="A315" s="1">
        <f>'Data entry'!A315</f>
        <v>103</v>
      </c>
      <c r="B315" s="2">
        <f>SUM(B316:B324)</f>
        <v>0</v>
      </c>
      <c r="C315" s="3" t="str">
        <f>'Data entry'!C315</f>
        <v>It would be easy for a stranger to visit the plant and identify product flow (or paperwork flow)</v>
      </c>
    </row>
    <row r="316" spans="2:3" ht="13.5" thickBot="1">
      <c r="B316" s="4">
        <f>IF('Data entry'!B316="x",5,0)</f>
        <v>0</v>
      </c>
      <c r="C316" s="3" t="str">
        <f>'Data entry'!C316</f>
        <v>Always</v>
      </c>
    </row>
    <row r="317" ht="4.5" customHeight="1" thickBot="1"/>
    <row r="318" spans="2:3" ht="13.5" thickBot="1">
      <c r="B318" s="4">
        <f>IF('Data entry'!B318="x",4,0)</f>
        <v>0</v>
      </c>
      <c r="C318" s="3" t="str">
        <f>'Data entry'!C318</f>
        <v>Usually</v>
      </c>
    </row>
    <row r="319" ht="3.75" customHeight="1" thickBot="1">
      <c r="C319" s="3">
        <f>'Data entry'!C319</f>
        <v>0</v>
      </c>
    </row>
    <row r="320" spans="2:3" ht="13.5" thickBot="1">
      <c r="B320" s="4">
        <f>IF('Data entry'!B320="x",3,0)</f>
        <v>0</v>
      </c>
      <c r="C320" s="3" t="str">
        <f>'Data entry'!C320</f>
        <v>Sometimes</v>
      </c>
    </row>
    <row r="321" ht="3.75" customHeight="1" thickBot="1">
      <c r="C321" s="3">
        <f>'Data entry'!C321</f>
        <v>0</v>
      </c>
    </row>
    <row r="322" spans="2:3" ht="13.5" thickBot="1">
      <c r="B322" s="4">
        <f>IF('Data entry'!B322="x",2,0)</f>
        <v>0</v>
      </c>
      <c r="C322" s="3" t="str">
        <f>'Data entry'!C322</f>
        <v>Seldom</v>
      </c>
    </row>
    <row r="323" ht="3.75" customHeight="1" thickBot="1">
      <c r="C323" s="3">
        <f>'Data entry'!C323</f>
        <v>0</v>
      </c>
    </row>
    <row r="324" spans="2:3" ht="13.5" thickBot="1">
      <c r="B324" s="4">
        <f>IF('Data entry'!B324="x",1,0)</f>
        <v>0</v>
      </c>
      <c r="C324" s="3" t="str">
        <f>'Data entry'!C324</f>
        <v>Never</v>
      </c>
    </row>
    <row r="327" spans="1:3" ht="13.5" thickBot="1">
      <c r="A327" s="1">
        <f>'Data entry'!A327</f>
        <v>104</v>
      </c>
      <c r="B327" s="2">
        <f>SUM(B328:B336)</f>
        <v>0</v>
      </c>
      <c r="C327" s="3" t="str">
        <f>'Data entry'!C327</f>
        <v>The disciplines of 5-S (workplace organization) are practiced daily</v>
      </c>
    </row>
    <row r="328" spans="2:3" ht="13.5" thickBot="1">
      <c r="B328" s="4">
        <f>IF('Data entry'!B328="x",5,0)</f>
        <v>0</v>
      </c>
      <c r="C328" s="3" t="str">
        <f>'Data entry'!C328</f>
        <v>Always</v>
      </c>
    </row>
    <row r="329" ht="4.5" customHeight="1" thickBot="1"/>
    <row r="330" spans="2:3" ht="13.5" thickBot="1">
      <c r="B330" s="4">
        <f>IF('Data entry'!B330="x",4,0)</f>
        <v>0</v>
      </c>
      <c r="C330" s="3" t="str">
        <f>'Data entry'!C330</f>
        <v>Usually</v>
      </c>
    </row>
    <row r="331" ht="3.75" customHeight="1" thickBot="1">
      <c r="C331" s="3">
        <f>'Data entry'!C331</f>
        <v>0</v>
      </c>
    </row>
    <row r="332" spans="2:3" ht="13.5" thickBot="1">
      <c r="B332" s="4">
        <f>IF('Data entry'!B332="x",3,0)</f>
        <v>0</v>
      </c>
      <c r="C332" s="3" t="str">
        <f>'Data entry'!C332</f>
        <v>Sometimes</v>
      </c>
    </row>
    <row r="333" ht="3.75" customHeight="1" thickBot="1">
      <c r="C333" s="3">
        <f>'Data entry'!C333</f>
        <v>0</v>
      </c>
    </row>
    <row r="334" spans="2:3" ht="13.5" thickBot="1">
      <c r="B334" s="4">
        <f>IF('Data entry'!B334="x",2,0)</f>
        <v>0</v>
      </c>
      <c r="C334" s="3" t="str">
        <f>'Data entry'!C334</f>
        <v>Seldom</v>
      </c>
    </row>
    <row r="335" ht="3.75" customHeight="1" thickBot="1">
      <c r="C335" s="3">
        <f>'Data entry'!C335</f>
        <v>0</v>
      </c>
    </row>
    <row r="336" spans="2:3" ht="13.5" thickBot="1">
      <c r="B336" s="4">
        <f>IF('Data entry'!B336="x",1,0)</f>
        <v>0</v>
      </c>
      <c r="C336" s="3" t="str">
        <f>'Data entry'!C336</f>
        <v>Never</v>
      </c>
    </row>
    <row r="339" spans="1:3" ht="13.5" thickBot="1">
      <c r="A339" s="1">
        <f>'Data entry'!A339</f>
        <v>105</v>
      </c>
      <c r="B339" s="2">
        <f>SUM(B340:B348)</f>
        <v>0</v>
      </c>
      <c r="C339" s="3" t="str">
        <f>'Data entry'!C339</f>
        <v>The value streams are identified, and a current state map exists for each</v>
      </c>
    </row>
    <row r="340" spans="2:3" ht="13.5" thickBot="1">
      <c r="B340" s="4">
        <f>IF('Data entry'!B340="x",5,0)</f>
        <v>0</v>
      </c>
      <c r="C340" s="3" t="str">
        <f>'Data entry'!C340</f>
        <v>Always</v>
      </c>
    </row>
    <row r="341" ht="4.5" customHeight="1" thickBot="1"/>
    <row r="342" spans="2:3" ht="13.5" thickBot="1">
      <c r="B342" s="4">
        <f>IF('Data entry'!B342="x",4,0)</f>
        <v>0</v>
      </c>
      <c r="C342" s="3" t="str">
        <f>'Data entry'!C342</f>
        <v>Usually</v>
      </c>
    </row>
    <row r="343" ht="3.75" customHeight="1" thickBot="1">
      <c r="C343" s="3">
        <f>'Data entry'!C343</f>
        <v>0</v>
      </c>
    </row>
    <row r="344" spans="2:3" ht="13.5" thickBot="1">
      <c r="B344" s="4">
        <f>IF('Data entry'!B344="x",3,0)</f>
        <v>0</v>
      </c>
      <c r="C344" s="3" t="str">
        <f>'Data entry'!C344</f>
        <v>Sometimes</v>
      </c>
    </row>
    <row r="345" ht="3.75" customHeight="1" thickBot="1">
      <c r="C345" s="3">
        <f>'Data entry'!C345</f>
        <v>0</v>
      </c>
    </row>
    <row r="346" spans="2:3" ht="13.5" thickBot="1">
      <c r="B346" s="4">
        <f>IF('Data entry'!B346="x",2,0)</f>
        <v>0</v>
      </c>
      <c r="C346" s="3" t="str">
        <f>'Data entry'!C346</f>
        <v>Seldom</v>
      </c>
    </row>
    <row r="347" ht="3.75" customHeight="1" thickBot="1">
      <c r="C347" s="3">
        <f>'Data entry'!C347</f>
        <v>0</v>
      </c>
    </row>
    <row r="348" spans="2:3" ht="13.5" thickBot="1">
      <c r="B348" s="4">
        <f>IF('Data entry'!B348="x",1,0)</f>
        <v>0</v>
      </c>
      <c r="C348" s="3" t="str">
        <f>'Data entry'!C348</f>
        <v>Never</v>
      </c>
    </row>
    <row r="351" spans="1:3" ht="13.5" thickBot="1">
      <c r="A351" s="1">
        <f>'Data entry'!A351</f>
        <v>106</v>
      </c>
      <c r="B351" s="2">
        <f>SUM(B352:B360)</f>
        <v>0</v>
      </c>
      <c r="C351" s="3" t="str">
        <f>'Data entry'!C351</f>
        <v>Each value stream has a future state map in addition to a current state map</v>
      </c>
    </row>
    <row r="352" spans="2:3" ht="13.5" thickBot="1">
      <c r="B352" s="4">
        <f>IF('Data entry'!B352="x",5,0)</f>
        <v>0</v>
      </c>
      <c r="C352" s="3" t="str">
        <f>'Data entry'!C352</f>
        <v>Always</v>
      </c>
    </row>
    <row r="353" ht="4.5" customHeight="1" thickBot="1"/>
    <row r="354" spans="2:3" ht="13.5" thickBot="1">
      <c r="B354" s="4">
        <f>IF('Data entry'!B354="x",4,0)</f>
        <v>0</v>
      </c>
      <c r="C354" s="3" t="str">
        <f>'Data entry'!C354</f>
        <v>Usually</v>
      </c>
    </row>
    <row r="355" ht="3.75" customHeight="1" thickBot="1">
      <c r="C355" s="3">
        <f>'Data entry'!C355</f>
        <v>0</v>
      </c>
    </row>
    <row r="356" spans="2:3" ht="13.5" thickBot="1">
      <c r="B356" s="4">
        <f>IF('Data entry'!B356="x",3,0)</f>
        <v>0</v>
      </c>
      <c r="C356" s="3" t="str">
        <f>'Data entry'!C356</f>
        <v>Sometimes</v>
      </c>
    </row>
    <row r="357" ht="3.75" customHeight="1" thickBot="1">
      <c r="C357" s="3">
        <f>'Data entry'!C357</f>
        <v>0</v>
      </c>
    </row>
    <row r="358" spans="2:3" ht="13.5" thickBot="1">
      <c r="B358" s="4">
        <f>IF('Data entry'!B358="x",2,0)</f>
        <v>0</v>
      </c>
      <c r="C358" s="3" t="str">
        <f>'Data entry'!C358</f>
        <v>Seldom</v>
      </c>
    </row>
    <row r="359" ht="3.75" customHeight="1" thickBot="1">
      <c r="C359" s="3">
        <f>'Data entry'!C359</f>
        <v>0</v>
      </c>
    </row>
    <row r="360" spans="2:3" ht="13.5" thickBot="1">
      <c r="B360" s="4">
        <f>IF('Data entry'!B360="x",1,0)</f>
        <v>0</v>
      </c>
      <c r="C360" s="3" t="str">
        <f>'Data entry'!C360</f>
        <v>Never</v>
      </c>
    </row>
    <row r="363" spans="1:3" ht="13.5" thickBot="1">
      <c r="A363" s="1">
        <f>'Data entry'!A363</f>
        <v>107</v>
      </c>
      <c r="B363" s="2">
        <f>SUM(B364:B372)</f>
        <v>0</v>
      </c>
      <c r="C363" s="3" t="str">
        <f>'Data entry'!C363</f>
        <v>Each process practices proactive parts presentation for subsequent operations</v>
      </c>
    </row>
    <row r="364" spans="2:3" ht="13.5" thickBot="1">
      <c r="B364" s="4">
        <f>IF('Data entry'!B364="x",5,0)</f>
        <v>0</v>
      </c>
      <c r="C364" s="3" t="str">
        <f>'Data entry'!C364</f>
        <v>Always</v>
      </c>
    </row>
    <row r="365" ht="4.5" customHeight="1" thickBot="1"/>
    <row r="366" spans="2:3" ht="13.5" thickBot="1">
      <c r="B366" s="4">
        <f>IF('Data entry'!B366="x",4,0)</f>
        <v>0</v>
      </c>
      <c r="C366" s="3" t="str">
        <f>'Data entry'!C366</f>
        <v>Usually</v>
      </c>
    </row>
    <row r="367" ht="3.75" customHeight="1" thickBot="1">
      <c r="C367" s="3">
        <f>'Data entry'!C367</f>
        <v>0</v>
      </c>
    </row>
    <row r="368" spans="2:3" ht="13.5" thickBot="1">
      <c r="B368" s="4">
        <f>IF('Data entry'!B368="x",3,0)</f>
        <v>0</v>
      </c>
      <c r="C368" s="3" t="str">
        <f>'Data entry'!C368</f>
        <v>Sometimes</v>
      </c>
    </row>
    <row r="369" ht="3.75" customHeight="1" thickBot="1">
      <c r="C369" s="3">
        <f>'Data entry'!C369</f>
        <v>0</v>
      </c>
    </row>
    <row r="370" spans="2:3" ht="13.5" thickBot="1">
      <c r="B370" s="4">
        <f>IF('Data entry'!B370="x",2,0)</f>
        <v>0</v>
      </c>
      <c r="C370" s="3" t="str">
        <f>'Data entry'!C370</f>
        <v>Seldom</v>
      </c>
    </row>
    <row r="371" ht="3.75" customHeight="1" thickBot="1">
      <c r="C371" s="3">
        <f>'Data entry'!C371</f>
        <v>0</v>
      </c>
    </row>
    <row r="372" spans="2:3" ht="13.5" thickBot="1">
      <c r="B372" s="4">
        <f>IF('Data entry'!B372="x",1,0)</f>
        <v>0</v>
      </c>
      <c r="C372" s="3" t="str">
        <f>'Data entry'!C372</f>
        <v>Never</v>
      </c>
    </row>
    <row r="375" spans="1:3" ht="13.5" thickBot="1">
      <c r="A375" s="1">
        <f>'Data entry'!A375</f>
        <v>108</v>
      </c>
      <c r="B375" s="2">
        <f>SUM(B376:B384)</f>
        <v>0</v>
      </c>
      <c r="C375" s="3" t="str">
        <f>'Data entry'!C375</f>
        <v>Percentage of the operation laid out in cellular fashion rather than functional departments</v>
      </c>
    </row>
    <row r="376" spans="2:3" ht="13.5" thickBot="1">
      <c r="B376" s="4">
        <f>IF('Data entry'!B376="x",5,0)</f>
        <v>0</v>
      </c>
      <c r="C376" s="3" t="str">
        <f>'Data entry'!C376</f>
        <v>80% or more</v>
      </c>
    </row>
    <row r="377" ht="4.5" customHeight="1" thickBot="1"/>
    <row r="378" spans="2:3" ht="13.5" thickBot="1">
      <c r="B378" s="4">
        <f>IF('Data entry'!B378="x",4,0)</f>
        <v>0</v>
      </c>
      <c r="C378" s="3" t="str">
        <f>'Data entry'!C378</f>
        <v>60-80%</v>
      </c>
    </row>
    <row r="379" ht="3.75" customHeight="1" thickBot="1">
      <c r="C379" s="3">
        <f>'Data entry'!C379</f>
        <v>0</v>
      </c>
    </row>
    <row r="380" spans="2:3" ht="13.5" thickBot="1">
      <c r="B380" s="4">
        <f>IF('Data entry'!B380="x",3,0)</f>
        <v>0</v>
      </c>
      <c r="C380" s="3" t="str">
        <f>'Data entry'!C380</f>
        <v>40-60%</v>
      </c>
    </row>
    <row r="381" ht="3.75" customHeight="1" thickBot="1">
      <c r="C381" s="3">
        <f>'Data entry'!C381</f>
        <v>0</v>
      </c>
    </row>
    <row r="382" spans="2:3" ht="13.5" thickBot="1">
      <c r="B382" s="4">
        <f>IF('Data entry'!B382="x",2,0)</f>
        <v>0</v>
      </c>
      <c r="C382" s="3" t="str">
        <f>'Data entry'!C382</f>
        <v>20-40%</v>
      </c>
    </row>
    <row r="383" ht="3.75" customHeight="1" thickBot="1">
      <c r="C383" s="3">
        <f>'Data entry'!C383</f>
        <v>0</v>
      </c>
    </row>
    <row r="384" spans="2:3" ht="13.5" thickBot="1">
      <c r="B384" s="4">
        <f>IF('Data entry'!B384="x",1,0)</f>
        <v>0</v>
      </c>
      <c r="C384" s="3" t="str">
        <f>'Data entry'!C384</f>
        <v>0-20%</v>
      </c>
    </row>
    <row r="387" spans="1:3" ht="13.5" thickBot="1">
      <c r="A387" s="1">
        <f>'Data entry'!A387</f>
        <v>109</v>
      </c>
      <c r="B387" s="2">
        <f>SUM(B388:B396)</f>
        <v>0</v>
      </c>
      <c r="C387" s="3" t="str">
        <f>'Data entry'!C387</f>
        <v>The takt time for each value stream is identified, posted and utilized to set the team's pace</v>
      </c>
    </row>
    <row r="388" spans="2:3" ht="13.5" thickBot="1">
      <c r="B388" s="4">
        <f>IF('Data entry'!B388="x",5,0)</f>
        <v>0</v>
      </c>
      <c r="C388" s="3" t="str">
        <f>'Data entry'!C388</f>
        <v>Always</v>
      </c>
    </row>
    <row r="389" ht="4.5" customHeight="1" thickBot="1"/>
    <row r="390" spans="2:3" ht="13.5" thickBot="1">
      <c r="B390" s="4">
        <f>IF('Data entry'!B390="x",4,0)</f>
        <v>0</v>
      </c>
      <c r="C390" s="3" t="str">
        <f>'Data entry'!C390</f>
        <v>Usually</v>
      </c>
    </row>
    <row r="391" ht="3.75" customHeight="1" thickBot="1">
      <c r="C391" s="3">
        <f>'Data entry'!C391</f>
        <v>0</v>
      </c>
    </row>
    <row r="392" spans="2:3" ht="13.5" thickBot="1">
      <c r="B392" s="4">
        <f>IF('Data entry'!B392="x",3,0)</f>
        <v>0</v>
      </c>
      <c r="C392" s="3" t="str">
        <f>'Data entry'!C392</f>
        <v>Sometimes</v>
      </c>
    </row>
    <row r="393" ht="3.75" customHeight="1" thickBot="1">
      <c r="C393" s="3">
        <f>'Data entry'!C393</f>
        <v>0</v>
      </c>
    </row>
    <row r="394" spans="2:3" ht="13.5" thickBot="1">
      <c r="B394" s="4">
        <f>IF('Data entry'!B394="x",2,0)</f>
        <v>0</v>
      </c>
      <c r="C394" s="3" t="str">
        <f>'Data entry'!C394</f>
        <v>Seldom</v>
      </c>
    </row>
    <row r="395" ht="3.75" customHeight="1" thickBot="1">
      <c r="C395" s="3">
        <f>'Data entry'!C395</f>
        <v>0</v>
      </c>
    </row>
    <row r="396" spans="2:3" ht="13.5" thickBot="1">
      <c r="B396" s="4">
        <f>IF('Data entry'!B396="x",1,0)</f>
        <v>0</v>
      </c>
      <c r="C396" s="3" t="str">
        <f>'Data entry'!C396</f>
        <v>Never</v>
      </c>
    </row>
    <row r="399" spans="1:3" ht="13.5" thickBot="1">
      <c r="A399" s="1">
        <f>'Data entry'!A399</f>
        <v>110</v>
      </c>
      <c r="B399" s="2">
        <f>SUM(B400:B408)</f>
        <v>0</v>
      </c>
      <c r="C399" s="3" t="str">
        <f>'Data entry'!C399</f>
        <v>Water-spider (pit crew) techniques are applied on constraint machines to minimize downtime</v>
      </c>
    </row>
    <row r="400" spans="2:3" ht="13.5" thickBot="1">
      <c r="B400" s="4">
        <f>IF('Data entry'!B400="x",5,0)</f>
        <v>0</v>
      </c>
      <c r="C400" s="3" t="str">
        <f>'Data entry'!C400</f>
        <v>Always</v>
      </c>
    </row>
    <row r="401" ht="4.5" customHeight="1" thickBot="1"/>
    <row r="402" spans="2:3" ht="13.5" thickBot="1">
      <c r="B402" s="4">
        <f>IF('Data entry'!B402="x",4,0)</f>
        <v>0</v>
      </c>
      <c r="C402" s="3" t="str">
        <f>'Data entry'!C402</f>
        <v>Usually</v>
      </c>
    </row>
    <row r="403" ht="3.75" customHeight="1" thickBot="1">
      <c r="C403" s="3">
        <f>'Data entry'!C403</f>
        <v>0</v>
      </c>
    </row>
    <row r="404" spans="2:3" ht="13.5" thickBot="1">
      <c r="B404" s="4">
        <f>IF('Data entry'!B404="x",3,0)</f>
        <v>0</v>
      </c>
      <c r="C404" s="3" t="str">
        <f>'Data entry'!C404</f>
        <v>Sometimes</v>
      </c>
    </row>
    <row r="405" ht="3.75" customHeight="1" thickBot="1">
      <c r="C405" s="3">
        <f>'Data entry'!C405</f>
        <v>0</v>
      </c>
    </row>
    <row r="406" spans="2:3" ht="13.5" thickBot="1">
      <c r="B406" s="4">
        <f>IF('Data entry'!B406="x",2,0)</f>
        <v>0</v>
      </c>
      <c r="C406" s="3" t="str">
        <f>'Data entry'!C406</f>
        <v>Seldom</v>
      </c>
    </row>
    <row r="407" ht="3.75" customHeight="1" thickBot="1">
      <c r="C407" s="3">
        <f>'Data entry'!C407</f>
        <v>0</v>
      </c>
    </row>
    <row r="408" spans="2:3" ht="13.5" thickBot="1">
      <c r="B408" s="4">
        <f>IF('Data entry'!B408="x",1,0)</f>
        <v>0</v>
      </c>
      <c r="C408" s="3" t="str">
        <f>'Data entry'!C408</f>
        <v>Never</v>
      </c>
    </row>
    <row r="411" spans="1:3" ht="13.5" thickBot="1">
      <c r="A411" s="1">
        <f>'Data entry'!A411</f>
        <v>111</v>
      </c>
      <c r="B411" s="2">
        <f>SUM(B412:B420)</f>
        <v>0</v>
      </c>
      <c r="C411" s="3" t="str">
        <f>'Data entry'!C411</f>
        <v>The net value-added time of each person is (value added time divided by available time) </v>
      </c>
    </row>
    <row r="412" spans="2:3" ht="13.5" thickBot="1">
      <c r="B412" s="4">
        <f>IF('Data entry'!B412="x",5,0)</f>
        <v>0</v>
      </c>
      <c r="C412" s="3" t="str">
        <f>'Data entry'!C412</f>
        <v>81% or greater</v>
      </c>
    </row>
    <row r="413" ht="4.5" customHeight="1" thickBot="1"/>
    <row r="414" spans="2:3" ht="13.5" thickBot="1">
      <c r="B414" s="4">
        <f>IF('Data entry'!B414="x",4,0)</f>
        <v>0</v>
      </c>
      <c r="C414" s="3" t="str">
        <f>'Data entry'!C414</f>
        <v>61-80%</v>
      </c>
    </row>
    <row r="415" ht="3.75" customHeight="1" thickBot="1">
      <c r="C415" s="3">
        <f>'Data entry'!C415</f>
        <v>0</v>
      </c>
    </row>
    <row r="416" spans="2:3" ht="13.5" thickBot="1">
      <c r="B416" s="4">
        <f>IF('Data entry'!B416="x",3,0)</f>
        <v>0</v>
      </c>
      <c r="C416" s="3" t="str">
        <f>'Data entry'!C416</f>
        <v>41-60%</v>
      </c>
    </row>
    <row r="417" ht="3.75" customHeight="1" thickBot="1">
      <c r="C417" s="3">
        <f>'Data entry'!C417</f>
        <v>0</v>
      </c>
    </row>
    <row r="418" spans="2:3" ht="13.5" thickBot="1">
      <c r="B418" s="4">
        <f>IF('Data entry'!B418="x",2,0)</f>
        <v>0</v>
      </c>
      <c r="C418" s="3" t="str">
        <f>'Data entry'!C418</f>
        <v>21-40%</v>
      </c>
    </row>
    <row r="419" ht="3.75" customHeight="1" thickBot="1">
      <c r="C419" s="3">
        <f>'Data entry'!C419</f>
        <v>0</v>
      </c>
    </row>
    <row r="420" spans="2:3" ht="13.5" thickBot="1">
      <c r="B420" s="4">
        <f>IF('Data entry'!B420="x",1,0)</f>
        <v>0</v>
      </c>
      <c r="C420" s="3" t="str">
        <f>'Data entry'!C420</f>
        <v>0-20%</v>
      </c>
    </row>
    <row r="423" spans="1:3" ht="13.5" thickBot="1">
      <c r="A423" s="1">
        <f>'Data entry'!A423</f>
        <v>112</v>
      </c>
      <c r="B423" s="2">
        <f>SUM(B424:B432)</f>
        <v>0</v>
      </c>
      <c r="C423" s="3" t="str">
        <f>'Data entry'!C423</f>
        <v>Value added versus non-value added observations are performed on a routine basis</v>
      </c>
    </row>
    <row r="424" spans="2:3" ht="13.5" thickBot="1">
      <c r="B424" s="4">
        <f>IF('Data entry'!B424="x",5,0)</f>
        <v>0</v>
      </c>
      <c r="C424" s="3" t="str">
        <f>'Data entry'!C424</f>
        <v>Always</v>
      </c>
    </row>
    <row r="425" ht="4.5" customHeight="1" thickBot="1"/>
    <row r="426" spans="2:3" ht="13.5" thickBot="1">
      <c r="B426" s="4">
        <f>IF('Data entry'!B426="x",4,0)</f>
        <v>0</v>
      </c>
      <c r="C426" s="3" t="str">
        <f>'Data entry'!C426</f>
        <v>Usually</v>
      </c>
    </row>
    <row r="427" ht="3.75" customHeight="1" thickBot="1">
      <c r="C427" s="3">
        <f>'Data entry'!C427</f>
        <v>0</v>
      </c>
    </row>
    <row r="428" spans="2:3" ht="13.5" thickBot="1">
      <c r="B428" s="4">
        <f>IF('Data entry'!B428="x",3,0)</f>
        <v>0</v>
      </c>
      <c r="C428" s="3" t="str">
        <f>'Data entry'!C428</f>
        <v>Sometimes</v>
      </c>
    </row>
    <row r="429" ht="3.75" customHeight="1" thickBot="1">
      <c r="C429" s="3">
        <f>'Data entry'!C429</f>
        <v>0</v>
      </c>
    </row>
    <row r="430" spans="2:3" ht="13.5" thickBot="1">
      <c r="B430" s="4">
        <f>IF('Data entry'!B430="x",2,0)</f>
        <v>0</v>
      </c>
      <c r="C430" s="3" t="str">
        <f>'Data entry'!C430</f>
        <v>Seldom</v>
      </c>
    </row>
    <row r="431" ht="3.75" customHeight="1" thickBot="1">
      <c r="C431" s="3">
        <f>'Data entry'!C431</f>
        <v>0</v>
      </c>
    </row>
    <row r="432" spans="2:3" ht="13.5" thickBot="1">
      <c r="B432" s="4">
        <f>IF('Data entry'!B432="x",1,0)</f>
        <v>0</v>
      </c>
      <c r="C432" s="3" t="str">
        <f>'Data entry'!C432</f>
        <v>Never</v>
      </c>
    </row>
    <row r="435" spans="1:3" ht="13.5" thickBot="1">
      <c r="A435" s="1">
        <f>'Data entry'!A435</f>
        <v>113</v>
      </c>
      <c r="B435" s="2">
        <f>SUM(B436:B444)</f>
        <v>0</v>
      </c>
      <c r="C435" s="3" t="str">
        <f>'Data entry'!C435</f>
        <v>The use of "right sized" equipment is practiced</v>
      </c>
    </row>
    <row r="436" spans="2:3" ht="13.5" thickBot="1">
      <c r="B436" s="4">
        <f>IF('Data entry'!B436="x",5,0)</f>
        <v>0</v>
      </c>
      <c r="C436" s="3" t="str">
        <f>'Data entry'!C436</f>
        <v>Always</v>
      </c>
    </row>
    <row r="437" ht="4.5" customHeight="1" thickBot="1"/>
    <row r="438" spans="2:3" ht="13.5" thickBot="1">
      <c r="B438" s="4">
        <f>IF('Data entry'!B438="x",4,0)</f>
        <v>0</v>
      </c>
      <c r="C438" s="3" t="str">
        <f>'Data entry'!C438</f>
        <v>Usually</v>
      </c>
    </row>
    <row r="439" ht="3.75" customHeight="1" thickBot="1">
      <c r="C439" s="3">
        <f>'Data entry'!C439</f>
        <v>0</v>
      </c>
    </row>
    <row r="440" spans="2:3" ht="13.5" thickBot="1">
      <c r="B440" s="4">
        <f>IF('Data entry'!B440="x",3,0)</f>
        <v>0</v>
      </c>
      <c r="C440" s="3" t="str">
        <f>'Data entry'!C440</f>
        <v>Sometimes</v>
      </c>
    </row>
    <row r="441" ht="3.75" customHeight="1" thickBot="1">
      <c r="C441" s="3">
        <f>'Data entry'!C441</f>
        <v>0</v>
      </c>
    </row>
    <row r="442" spans="2:3" ht="13.5" thickBot="1">
      <c r="B442" s="4">
        <f>IF('Data entry'!B442="x",2,0)</f>
        <v>0</v>
      </c>
      <c r="C442" s="3" t="str">
        <f>'Data entry'!C442</f>
        <v>Seldom</v>
      </c>
    </row>
    <row r="443" ht="3.75" customHeight="1" thickBot="1">
      <c r="C443" s="3">
        <f>'Data entry'!C443</f>
        <v>0</v>
      </c>
    </row>
    <row r="444" spans="2:3" ht="13.5" thickBot="1">
      <c r="B444" s="4">
        <f>IF('Data entry'!B444="x",1,0)</f>
        <v>0</v>
      </c>
      <c r="C444" s="3" t="str">
        <f>'Data entry'!C444</f>
        <v>Never</v>
      </c>
    </row>
    <row r="447" spans="1:3" ht="13.5" thickBot="1">
      <c r="A447" s="1">
        <f>'Data entry'!A447</f>
        <v>114</v>
      </c>
      <c r="B447" s="2">
        <f>SUM(B448:B456)</f>
        <v>0</v>
      </c>
      <c r="C447" s="3" t="str">
        <f>'Data entry'!C447</f>
        <v>There is a TPM (total productive maintenance) program in place for each process or machine</v>
      </c>
    </row>
    <row r="448" spans="2:3" ht="13.5" thickBot="1">
      <c r="B448" s="4">
        <f>IF('Data entry'!B448="x",5,0)</f>
        <v>0</v>
      </c>
      <c r="C448" s="3" t="str">
        <f>'Data entry'!C448</f>
        <v>Always</v>
      </c>
    </row>
    <row r="449" ht="4.5" customHeight="1" thickBot="1"/>
    <row r="450" spans="2:3" ht="13.5" thickBot="1">
      <c r="B450" s="4">
        <f>IF('Data entry'!B450="x",4,0)</f>
        <v>0</v>
      </c>
      <c r="C450" s="3" t="str">
        <f>'Data entry'!C450</f>
        <v>Usually</v>
      </c>
    </row>
    <row r="451" ht="3.75" customHeight="1" thickBot="1">
      <c r="C451" s="3">
        <f>'Data entry'!C451</f>
        <v>0</v>
      </c>
    </row>
    <row r="452" spans="2:3" ht="13.5" thickBot="1">
      <c r="B452" s="4">
        <f>IF('Data entry'!B452="x",3,0)</f>
        <v>0</v>
      </c>
      <c r="C452" s="3" t="str">
        <f>'Data entry'!C452</f>
        <v>Sometimes</v>
      </c>
    </row>
    <row r="453" ht="3.75" customHeight="1" thickBot="1">
      <c r="C453" s="3">
        <f>'Data entry'!C453</f>
        <v>0</v>
      </c>
    </row>
    <row r="454" spans="2:3" ht="13.5" thickBot="1">
      <c r="B454" s="4">
        <f>IF('Data entry'!B454="x",2,0)</f>
        <v>0</v>
      </c>
      <c r="C454" s="3" t="str">
        <f>'Data entry'!C454</f>
        <v>Seldom</v>
      </c>
    </row>
    <row r="455" ht="3.75" customHeight="1" thickBot="1">
      <c r="C455" s="3">
        <f>'Data entry'!C455</f>
        <v>0</v>
      </c>
    </row>
    <row r="456" spans="2:3" ht="13.5" thickBot="1">
      <c r="B456" s="4">
        <f>IF('Data entry'!B456="x",1,0)</f>
        <v>0</v>
      </c>
      <c r="C456" s="3" t="str">
        <f>'Data entry'!C456</f>
        <v>Never</v>
      </c>
    </row>
    <row r="459" spans="1:3" ht="13.5" thickBot="1">
      <c r="A459" s="1">
        <f>'Data entry'!A459</f>
        <v>115</v>
      </c>
      <c r="B459" s="2">
        <f>SUM(B460:B468)</f>
        <v>0</v>
      </c>
      <c r="C459" s="3" t="str">
        <f>'Data entry'!C459</f>
        <v>Teams perform set-up reductions events on constraint machines</v>
      </c>
    </row>
    <row r="460" spans="2:3" ht="13.5" thickBot="1">
      <c r="B460" s="4">
        <f>IF('Data entry'!B460="x",5,0)</f>
        <v>0</v>
      </c>
      <c r="C460" s="3" t="str">
        <f>'Data entry'!C460</f>
        <v>Monthly</v>
      </c>
    </row>
    <row r="461" ht="4.5" customHeight="1" thickBot="1"/>
    <row r="462" spans="2:3" ht="13.5" thickBot="1">
      <c r="B462" s="4">
        <f>IF('Data entry'!B462="x",4,0)</f>
        <v>0</v>
      </c>
      <c r="C462" s="3" t="str">
        <f>'Data entry'!C462</f>
        <v>Quarterly</v>
      </c>
    </row>
    <row r="463" ht="3.75" customHeight="1" thickBot="1">
      <c r="C463" s="3">
        <f>'Data entry'!C463</f>
        <v>0</v>
      </c>
    </row>
    <row r="464" spans="2:3" ht="13.5" thickBot="1">
      <c r="B464" s="4">
        <f>IF('Data entry'!B464="x",3,0)</f>
        <v>0</v>
      </c>
      <c r="C464" s="3" t="str">
        <f>'Data entry'!C464</f>
        <v>Semi Annually</v>
      </c>
    </row>
    <row r="465" ht="3.75" customHeight="1" thickBot="1">
      <c r="C465" s="3">
        <f>'Data entry'!C465</f>
        <v>0</v>
      </c>
    </row>
    <row r="466" spans="2:3" ht="13.5" thickBot="1">
      <c r="B466" s="4">
        <f>IF('Data entry'!B466="x",2,0)</f>
        <v>0</v>
      </c>
      <c r="C466" s="3" t="str">
        <f>'Data entry'!C466</f>
        <v>Annually</v>
      </c>
    </row>
    <row r="467" ht="3.75" customHeight="1" thickBot="1">
      <c r="C467" s="3">
        <f>'Data entry'!C467</f>
        <v>0</v>
      </c>
    </row>
    <row r="468" spans="2:3" ht="13.5" thickBot="1">
      <c r="B468" s="4">
        <f>IF('Data entry'!B468="x",1,0)</f>
        <v>0</v>
      </c>
      <c r="C468" s="3" t="str">
        <f>'Data entry'!C468</f>
        <v>Never</v>
      </c>
    </row>
    <row r="471" spans="1:3" ht="13.5" thickBot="1">
      <c r="A471" s="1">
        <f>'Data entry'!A471</f>
        <v>116</v>
      </c>
      <c r="B471" s="2">
        <f>SUM(B472:B480)</f>
        <v>0</v>
      </c>
      <c r="C471" s="3" t="str">
        <f>'Data entry'!C471</f>
        <v>Machines and processes are flexible and easy to reconfigure by the team</v>
      </c>
    </row>
    <row r="472" spans="2:3" ht="13.5" thickBot="1">
      <c r="B472" s="4">
        <f>IF('Data entry'!B472="x",5,0)</f>
        <v>0</v>
      </c>
      <c r="C472" s="3" t="str">
        <f>'Data entry'!C472</f>
        <v>Always</v>
      </c>
    </row>
    <row r="473" ht="4.5" customHeight="1" thickBot="1"/>
    <row r="474" spans="2:3" ht="13.5" thickBot="1">
      <c r="B474" s="4">
        <f>IF('Data entry'!B474="x",4,0)</f>
        <v>0</v>
      </c>
      <c r="C474" s="3" t="str">
        <f>'Data entry'!C474</f>
        <v>Usually</v>
      </c>
    </row>
    <row r="475" ht="3.75" customHeight="1" thickBot="1">
      <c r="C475" s="3">
        <f>'Data entry'!C475</f>
        <v>0</v>
      </c>
    </row>
    <row r="476" spans="2:3" ht="13.5" thickBot="1">
      <c r="B476" s="4">
        <f>IF('Data entry'!B476="x",3,0)</f>
        <v>0</v>
      </c>
      <c r="C476" s="3" t="str">
        <f>'Data entry'!C476</f>
        <v>Sometimes</v>
      </c>
    </row>
    <row r="477" ht="3.75" customHeight="1" thickBot="1">
      <c r="C477" s="3">
        <f>'Data entry'!C477</f>
        <v>0</v>
      </c>
    </row>
    <row r="478" spans="2:3" ht="13.5" thickBot="1">
      <c r="B478" s="4">
        <f>IF('Data entry'!B478="x",2,0)</f>
        <v>0</v>
      </c>
      <c r="C478" s="3" t="str">
        <f>'Data entry'!C478</f>
        <v>Seldom</v>
      </c>
    </row>
    <row r="479" ht="3.75" customHeight="1" thickBot="1">
      <c r="C479" s="3">
        <f>'Data entry'!C479</f>
        <v>0</v>
      </c>
    </row>
    <row r="480" spans="2:3" ht="13.5" thickBot="1">
      <c r="B480" s="4">
        <f>IF('Data entry'!B480="x",1,0)</f>
        <v>0</v>
      </c>
      <c r="C480" s="3" t="str">
        <f>'Data entry'!C480</f>
        <v>Never</v>
      </c>
    </row>
    <row r="483" spans="1:3" ht="13.5" thickBot="1">
      <c r="A483" s="1">
        <f>'Data entry'!A483</f>
        <v>117</v>
      </c>
      <c r="B483" s="2">
        <f>SUM(B484:B492)</f>
        <v>0</v>
      </c>
      <c r="C483" s="3" t="str">
        <f>'Data entry'!C483</f>
        <v>Teams use line balancing to ensure an even distribution of work (based on takt time)</v>
      </c>
    </row>
    <row r="484" spans="2:3" ht="13.5" thickBot="1">
      <c r="B484" s="4">
        <f>IF('Data entry'!B484="x",5,0)</f>
        <v>0</v>
      </c>
      <c r="C484" s="3" t="str">
        <f>'Data entry'!C484</f>
        <v>Always</v>
      </c>
    </row>
    <row r="485" ht="4.5" customHeight="1" thickBot="1"/>
    <row r="486" spans="2:3" ht="13.5" thickBot="1">
      <c r="B486" s="4">
        <f>IF('Data entry'!B486="x",4,0)</f>
        <v>0</v>
      </c>
      <c r="C486" s="3" t="str">
        <f>'Data entry'!C486</f>
        <v>Usually</v>
      </c>
    </row>
    <row r="487" ht="3.75" customHeight="1" thickBot="1">
      <c r="C487" s="3">
        <f>'Data entry'!C487</f>
        <v>0</v>
      </c>
    </row>
    <row r="488" spans="2:3" ht="13.5" thickBot="1">
      <c r="B488" s="4">
        <f>IF('Data entry'!B488="x",3,0)</f>
        <v>0</v>
      </c>
      <c r="C488" s="3" t="str">
        <f>'Data entry'!C488</f>
        <v>Sometimes</v>
      </c>
    </row>
    <row r="489" ht="3.75" customHeight="1" thickBot="1">
      <c r="C489" s="3">
        <f>'Data entry'!C489</f>
        <v>0</v>
      </c>
    </row>
    <row r="490" spans="2:3" ht="13.5" thickBot="1">
      <c r="B490" s="4">
        <f>IF('Data entry'!B490="x",2,0)</f>
        <v>0</v>
      </c>
      <c r="C490" s="3" t="str">
        <f>'Data entry'!C490</f>
        <v>Seldom</v>
      </c>
    </row>
    <row r="491" ht="3.75" customHeight="1" thickBot="1">
      <c r="C491" s="3">
        <f>'Data entry'!C491</f>
        <v>0</v>
      </c>
    </row>
    <row r="492" spans="2:3" ht="13.5" thickBot="1">
      <c r="B492" s="4">
        <f>IF('Data entry'!B492="x",1,0)</f>
        <v>0</v>
      </c>
      <c r="C492" s="3" t="str">
        <f>'Data entry'!C492</f>
        <v>Never</v>
      </c>
    </row>
    <row r="495" spans="1:3" ht="13.5" thickBot="1">
      <c r="A495" s="1">
        <f>'Data entry'!A495</f>
        <v>200</v>
      </c>
      <c r="B495" s="2">
        <f>SUM(B496:B504)</f>
        <v>0</v>
      </c>
      <c r="C495" s="3" t="str">
        <f>'Data entry'!C495</f>
        <v>Standard WIP (work in process) inventory is defined and applied to minimize carrying costs</v>
      </c>
    </row>
    <row r="496" spans="2:3" ht="13.5" thickBot="1">
      <c r="B496" s="4">
        <f>IF('Data entry'!B496="x",5,0)</f>
        <v>0</v>
      </c>
      <c r="C496" s="3" t="str">
        <f>'Data entry'!C496</f>
        <v>Always</v>
      </c>
    </row>
    <row r="497" ht="4.5" customHeight="1" thickBot="1"/>
    <row r="498" spans="2:3" ht="13.5" thickBot="1">
      <c r="B498" s="4">
        <f>IF('Data entry'!B498="x",4,0)</f>
        <v>0</v>
      </c>
      <c r="C498" s="3" t="str">
        <f>'Data entry'!C498</f>
        <v>Usually</v>
      </c>
    </row>
    <row r="499" ht="3.75" customHeight="1" thickBot="1">
      <c r="C499" s="3">
        <f>'Data entry'!C499</f>
        <v>0</v>
      </c>
    </row>
    <row r="500" spans="2:3" ht="13.5" thickBot="1">
      <c r="B500" s="4">
        <f>IF('Data entry'!B500="x",3,0)</f>
        <v>0</v>
      </c>
      <c r="C500" s="3" t="str">
        <f>'Data entry'!C500</f>
        <v>Sometimes</v>
      </c>
    </row>
    <row r="501" ht="3.75" customHeight="1" thickBot="1">
      <c r="C501" s="3">
        <f>'Data entry'!C501</f>
        <v>0</v>
      </c>
    </row>
    <row r="502" spans="2:3" ht="13.5" thickBot="1">
      <c r="B502" s="4">
        <f>IF('Data entry'!B502="x",2,0)</f>
        <v>0</v>
      </c>
      <c r="C502" s="3" t="str">
        <f>'Data entry'!C502</f>
        <v>Seldom</v>
      </c>
    </row>
    <row r="503" ht="3.75" customHeight="1" thickBot="1">
      <c r="C503" s="3">
        <f>'Data entry'!C503</f>
        <v>0</v>
      </c>
    </row>
    <row r="504" spans="2:3" ht="13.5" thickBot="1">
      <c r="B504" s="4">
        <f>IF('Data entry'!B504="x",1,0)</f>
        <v>0</v>
      </c>
      <c r="C504" s="3" t="str">
        <f>'Data entry'!C504</f>
        <v>Never</v>
      </c>
    </row>
    <row r="507" spans="1:3" ht="13.5" thickBot="1">
      <c r="A507" s="1">
        <f>'Data entry'!A507</f>
        <v>201</v>
      </c>
      <c r="B507" s="2">
        <f>SUM(B508:B516)</f>
        <v>0</v>
      </c>
      <c r="C507" s="3" t="str">
        <f>'Data entry'!C507</f>
        <v>Work orders are released only after a demand pull signals have been initiated (including kanban signals)</v>
      </c>
    </row>
    <row r="508" spans="2:3" ht="13.5" thickBot="1">
      <c r="B508" s="4">
        <f>IF('Data entry'!B508="x",5,0)</f>
        <v>0</v>
      </c>
      <c r="C508" s="3" t="str">
        <f>'Data entry'!C508</f>
        <v>Always</v>
      </c>
    </row>
    <row r="509" ht="4.5" customHeight="1" thickBot="1"/>
    <row r="510" spans="2:3" ht="13.5" thickBot="1">
      <c r="B510" s="4">
        <f>IF('Data entry'!B510="x",4,0)</f>
        <v>0</v>
      </c>
      <c r="C510" s="3" t="str">
        <f>'Data entry'!C510</f>
        <v>Usually</v>
      </c>
    </row>
    <row r="511" ht="3.75" customHeight="1" thickBot="1">
      <c r="C511" s="3">
        <f>'Data entry'!C511</f>
        <v>0</v>
      </c>
    </row>
    <row r="512" spans="2:3" ht="13.5" thickBot="1">
      <c r="B512" s="4">
        <f>IF('Data entry'!B512="x",3,0)</f>
        <v>0</v>
      </c>
      <c r="C512" s="3" t="str">
        <f>'Data entry'!C512</f>
        <v>Sometimes</v>
      </c>
    </row>
    <row r="513" ht="3.75" customHeight="1" thickBot="1">
      <c r="C513" s="3">
        <f>'Data entry'!C513</f>
        <v>0</v>
      </c>
    </row>
    <row r="514" spans="2:3" ht="13.5" thickBot="1">
      <c r="B514" s="4">
        <f>IF('Data entry'!B514="x",2,0)</f>
        <v>0</v>
      </c>
      <c r="C514" s="3" t="str">
        <f>'Data entry'!C514</f>
        <v>Seldom</v>
      </c>
    </row>
    <row r="515" ht="3.75" customHeight="1" thickBot="1">
      <c r="C515" s="3">
        <f>'Data entry'!C515</f>
        <v>0</v>
      </c>
    </row>
    <row r="516" spans="2:3" ht="13.5" thickBot="1">
      <c r="B516" s="4">
        <f>IF('Data entry'!B516="x",1,0)</f>
        <v>0</v>
      </c>
      <c r="C516" s="3" t="str">
        <f>'Data entry'!C516</f>
        <v>Never</v>
      </c>
    </row>
    <row r="519" spans="1:3" ht="13.5" thickBot="1">
      <c r="A519" s="1">
        <f>'Data entry'!A519</f>
        <v>202</v>
      </c>
      <c r="B519" s="2">
        <f>SUM(B520:B528)</f>
        <v>0</v>
      </c>
      <c r="C519" s="3" t="str">
        <f>'Data entry'!C519</f>
        <v>A clear and measurable action plan is in place for each value stream</v>
      </c>
    </row>
    <row r="520" spans="2:3" ht="13.5" thickBot="1">
      <c r="B520" s="4">
        <f>IF('Data entry'!B520="x",5,0)</f>
        <v>0</v>
      </c>
      <c r="C520" s="3" t="str">
        <f>'Data entry'!C520</f>
        <v>Always</v>
      </c>
    </row>
    <row r="521" ht="4.5" customHeight="1" thickBot="1"/>
    <row r="522" spans="2:3" ht="13.5" thickBot="1">
      <c r="B522" s="4">
        <f>IF('Data entry'!B522="x",4,0)</f>
        <v>0</v>
      </c>
      <c r="C522" s="3" t="str">
        <f>'Data entry'!C522</f>
        <v>Usually</v>
      </c>
    </row>
    <row r="523" ht="3.75" customHeight="1" thickBot="1">
      <c r="C523" s="3">
        <f>'Data entry'!C523</f>
        <v>0</v>
      </c>
    </row>
    <row r="524" spans="2:3" ht="13.5" thickBot="1">
      <c r="B524" s="4">
        <f>IF('Data entry'!B524="x",3,0)</f>
        <v>0</v>
      </c>
      <c r="C524" s="3" t="str">
        <f>'Data entry'!C524</f>
        <v>Sometimes</v>
      </c>
    </row>
    <row r="525" ht="3.75" customHeight="1" thickBot="1">
      <c r="C525" s="3">
        <f>'Data entry'!C525</f>
        <v>0</v>
      </c>
    </row>
    <row r="526" spans="2:3" ht="13.5" thickBot="1">
      <c r="B526" s="4">
        <f>IF('Data entry'!B526="x",2,0)</f>
        <v>0</v>
      </c>
      <c r="C526" s="3" t="str">
        <f>'Data entry'!C526</f>
        <v>Seldom</v>
      </c>
    </row>
    <row r="527" ht="3.75" customHeight="1" thickBot="1">
      <c r="C527" s="3">
        <f>'Data entry'!C527</f>
        <v>0</v>
      </c>
    </row>
    <row r="528" spans="2:3" ht="13.5" thickBot="1">
      <c r="B528" s="4">
        <f>IF('Data entry'!B528="x",1,0)</f>
        <v>0</v>
      </c>
      <c r="C528" s="3" t="str">
        <f>'Data entry'!C528</f>
        <v>Never</v>
      </c>
    </row>
    <row r="531" spans="1:3" ht="13.5" thickBot="1">
      <c r="A531" s="1">
        <f>'Data entry'!A531</f>
        <v>203</v>
      </c>
      <c r="B531" s="2">
        <f>SUM(B532:B540)</f>
        <v>0</v>
      </c>
      <c r="C531" s="3" t="str">
        <f>'Data entry'!C531</f>
        <v>Production smoothing such as limited FGI (finished goods inventory) techniques are applied</v>
      </c>
    </row>
    <row r="532" spans="2:3" ht="13.5" thickBot="1">
      <c r="B532" s="4">
        <f>IF('Data entry'!B532="x",5,0)</f>
        <v>0</v>
      </c>
      <c r="C532" s="3" t="str">
        <f>'Data entry'!C532</f>
        <v>Always</v>
      </c>
    </row>
    <row r="533" ht="4.5" customHeight="1" thickBot="1"/>
    <row r="534" ht="13.5" thickBot="1">
      <c r="B534" s="4">
        <f>IF('Data entry'!B534="x",4,0)</f>
        <v>0</v>
      </c>
    </row>
    <row r="535" ht="3.75" customHeight="1" thickBot="1">
      <c r="C535" s="3">
        <f>'Data entry'!C535</f>
        <v>0</v>
      </c>
    </row>
    <row r="536" spans="2:3" ht="13.5" thickBot="1">
      <c r="B536" s="4">
        <f>IF('Data entry'!B536="x",3,0)</f>
        <v>0</v>
      </c>
      <c r="C536" s="3" t="str">
        <f>'Data entry'!C536</f>
        <v>Sometimes</v>
      </c>
    </row>
    <row r="537" ht="3.75" customHeight="1" thickBot="1">
      <c r="C537" s="3">
        <f>'Data entry'!C537</f>
        <v>0</v>
      </c>
    </row>
    <row r="538" spans="2:3" ht="13.5" thickBot="1">
      <c r="B538" s="4">
        <f>IF('Data entry'!B538="x",2,0)</f>
        <v>0</v>
      </c>
      <c r="C538" s="3" t="str">
        <f>'Data entry'!C538</f>
        <v>Seldom</v>
      </c>
    </row>
    <row r="539" ht="3.75" customHeight="1" thickBot="1">
      <c r="C539" s="3">
        <f>'Data entry'!C539</f>
        <v>0</v>
      </c>
    </row>
    <row r="540" spans="2:3" ht="13.5" thickBot="1">
      <c r="B540" s="4">
        <f>IF('Data entry'!B540="x",1,0)</f>
        <v>0</v>
      </c>
      <c r="C540" s="3" t="str">
        <f>'Data entry'!C540</f>
        <v>Never</v>
      </c>
    </row>
    <row r="543" spans="1:3" ht="13.5" thickBot="1">
      <c r="A543" s="1">
        <f>'Data entry'!A543</f>
        <v>204</v>
      </c>
      <c r="B543" s="2">
        <f>SUM(B544:B552)</f>
        <v>0</v>
      </c>
      <c r="C543" s="3" t="str">
        <f>'Data entry'!C543</f>
        <v>Point of use inventory is utilized to minimize distance traveled</v>
      </c>
    </row>
    <row r="544" spans="2:3" ht="13.5" thickBot="1">
      <c r="B544" s="4">
        <f>IF('Data entry'!B544="x",5,0)</f>
        <v>0</v>
      </c>
      <c r="C544" s="3" t="str">
        <f>'Data entry'!C544</f>
        <v>Always</v>
      </c>
    </row>
    <row r="545" ht="4.5" customHeight="1" thickBot="1"/>
    <row r="546" spans="2:3" ht="13.5" thickBot="1">
      <c r="B546" s="4">
        <f>IF('Data entry'!B546="x",4,0)</f>
        <v>0</v>
      </c>
      <c r="C546" s="3" t="str">
        <f>'Data entry'!C546</f>
        <v>Usually</v>
      </c>
    </row>
    <row r="547" ht="3.75" customHeight="1" thickBot="1">
      <c r="C547" s="3">
        <f>'Data entry'!C547</f>
        <v>0</v>
      </c>
    </row>
    <row r="548" spans="2:3" ht="13.5" thickBot="1">
      <c r="B548" s="4">
        <f>IF('Data entry'!B548="x",3,0)</f>
        <v>0</v>
      </c>
      <c r="C548" s="3" t="str">
        <f>'Data entry'!C548</f>
        <v>Sometimes</v>
      </c>
    </row>
    <row r="549" ht="3.75" customHeight="1" thickBot="1">
      <c r="C549" s="3">
        <f>'Data entry'!C549</f>
        <v>0</v>
      </c>
    </row>
    <row r="550" spans="2:3" ht="13.5" thickBot="1">
      <c r="B550" s="4">
        <f>IF('Data entry'!B550="x",2,0)</f>
        <v>0</v>
      </c>
      <c r="C550" s="3" t="str">
        <f>'Data entry'!C550</f>
        <v>Seldom</v>
      </c>
    </row>
    <row r="551" ht="3.75" customHeight="1" thickBot="1">
      <c r="C551" s="3">
        <f>'Data entry'!C551</f>
        <v>0</v>
      </c>
    </row>
    <row r="552" spans="2:3" ht="13.5" thickBot="1">
      <c r="B552" s="4">
        <f>IF('Data entry'!B552="x",1,0)</f>
        <v>0</v>
      </c>
      <c r="C552" s="3" t="str">
        <f>'Data entry'!C552</f>
        <v>Never</v>
      </c>
    </row>
    <row r="555" spans="1:3" ht="13.5" thickBot="1">
      <c r="A555" s="1">
        <f>'Data entry'!A555</f>
        <v>205</v>
      </c>
      <c r="B555" s="2">
        <f>SUM(B556:B564)</f>
        <v>0</v>
      </c>
      <c r="C555" s="3" t="str">
        <f>'Data entry'!C555</f>
        <v>The application of Kanban (pull signals) are applied rather than the generation of paperwork</v>
      </c>
    </row>
    <row r="556" spans="2:3" ht="13.5" thickBot="1">
      <c r="B556" s="4">
        <f>IF('Data entry'!B556="x",5,0)</f>
        <v>0</v>
      </c>
      <c r="C556" s="3" t="str">
        <f>'Data entry'!C556</f>
        <v>Always</v>
      </c>
    </row>
    <row r="557" ht="4.5" customHeight="1" thickBot="1"/>
    <row r="558" spans="2:3" ht="13.5" thickBot="1">
      <c r="B558" s="4">
        <f>IF('Data entry'!B558="x",4,0)</f>
        <v>0</v>
      </c>
      <c r="C558" s="3" t="str">
        <f>'Data entry'!C558</f>
        <v>Usually</v>
      </c>
    </row>
    <row r="559" ht="3.75" customHeight="1" thickBot="1">
      <c r="C559" s="3">
        <f>'Data entry'!C559</f>
        <v>0</v>
      </c>
    </row>
    <row r="560" spans="2:3" ht="13.5" thickBot="1">
      <c r="B560" s="4">
        <f>IF('Data entry'!B560="x",3,0)</f>
        <v>0</v>
      </c>
      <c r="C560" s="3" t="str">
        <f>'Data entry'!C560</f>
        <v>Sometimes</v>
      </c>
    </row>
    <row r="561" ht="3.75" customHeight="1" thickBot="1">
      <c r="C561" s="3">
        <f>'Data entry'!C561</f>
        <v>0</v>
      </c>
    </row>
    <row r="562" spans="2:3" ht="13.5" thickBot="1">
      <c r="B562" s="4">
        <f>IF('Data entry'!B562="x",2,0)</f>
        <v>0</v>
      </c>
      <c r="C562" s="3" t="str">
        <f>'Data entry'!C562</f>
        <v>Seldom</v>
      </c>
    </row>
    <row r="563" ht="3.75" customHeight="1" thickBot="1">
      <c r="C563" s="3">
        <f>'Data entry'!C563</f>
        <v>0</v>
      </c>
    </row>
    <row r="564" spans="2:3" ht="13.5" thickBot="1">
      <c r="B564" s="4">
        <f>IF('Data entry'!B564="x",1,0)</f>
        <v>0</v>
      </c>
      <c r="C564" s="3" t="str">
        <f>'Data entry'!C564</f>
        <v>Never</v>
      </c>
    </row>
    <row r="567" spans="1:3" ht="13.5" thickBot="1">
      <c r="A567" s="1">
        <f>'Data entry'!A567</f>
        <v>206</v>
      </c>
      <c r="B567" s="2">
        <f>SUM(B568:B576)</f>
        <v>0</v>
      </c>
      <c r="C567" s="3" t="str">
        <f>'Data entry'!C567</f>
        <v>The annual number of inventory turns are comparable with competitive firms</v>
      </c>
    </row>
    <row r="568" spans="2:3" ht="13.5" thickBot="1">
      <c r="B568" s="4">
        <f>IF('Data entry'!B568="x",5,0)</f>
        <v>0</v>
      </c>
      <c r="C568" s="3" t="str">
        <f>'Data entry'!C568</f>
        <v>Always</v>
      </c>
    </row>
    <row r="569" ht="4.5" customHeight="1" thickBot="1"/>
    <row r="570" spans="2:3" ht="13.5" thickBot="1">
      <c r="B570" s="4">
        <f>IF('Data entry'!B570="x",4,0)</f>
        <v>0</v>
      </c>
      <c r="C570" s="3" t="str">
        <f>'Data entry'!C570</f>
        <v>Usually</v>
      </c>
    </row>
    <row r="571" ht="3.75" customHeight="1" thickBot="1">
      <c r="C571" s="3">
        <f>'Data entry'!C571</f>
        <v>0</v>
      </c>
    </row>
    <row r="572" spans="2:3" ht="13.5" thickBot="1">
      <c r="B572" s="4">
        <f>IF('Data entry'!B572="x",3,0)</f>
        <v>0</v>
      </c>
      <c r="C572" s="3" t="str">
        <f>'Data entry'!C572</f>
        <v>Sometimes</v>
      </c>
    </row>
    <row r="573" ht="3.75" customHeight="1" thickBot="1">
      <c r="C573" s="3">
        <f>'Data entry'!C573</f>
        <v>0</v>
      </c>
    </row>
    <row r="574" spans="2:3" ht="13.5" thickBot="1">
      <c r="B574" s="4">
        <f>IF('Data entry'!B574="x",2,0)</f>
        <v>0</v>
      </c>
      <c r="C574" s="3" t="str">
        <f>'Data entry'!C574</f>
        <v>Seldom</v>
      </c>
    </row>
    <row r="575" ht="3.75" customHeight="1" thickBot="1">
      <c r="C575" s="3">
        <f>'Data entry'!C575</f>
        <v>0</v>
      </c>
    </row>
    <row r="576" spans="2:3" ht="13.5" thickBot="1">
      <c r="B576" s="4">
        <f>IF('Data entry'!B576="x",1,0)</f>
        <v>0</v>
      </c>
      <c r="C576" s="3" t="str">
        <f>'Data entry'!C576</f>
        <v>Never</v>
      </c>
    </row>
    <row r="579" spans="1:3" ht="13.5" thickBot="1">
      <c r="A579" s="1">
        <f>'Data entry'!A579</f>
        <v>207</v>
      </c>
      <c r="B579" s="2">
        <f>SUM(B580:B588)</f>
        <v>0</v>
      </c>
      <c r="C579" s="3" t="str">
        <f>'Data entry'!C579</f>
        <v>The number of inventory turns increases each year by</v>
      </c>
    </row>
    <row r="580" spans="2:3" ht="13.5" thickBot="1">
      <c r="B580" s="4">
        <f>IF('Data entry'!B580="x",5,0)</f>
        <v>0</v>
      </c>
      <c r="C580" s="3" t="str">
        <f>'Data entry'!C580</f>
        <v>21% or more</v>
      </c>
    </row>
    <row r="581" ht="4.5" customHeight="1" thickBot="1"/>
    <row r="582" spans="2:3" ht="13.5" thickBot="1">
      <c r="B582" s="4">
        <f>IF('Data entry'!B582="x",4,0)</f>
        <v>0</v>
      </c>
      <c r="C582" s="3" t="str">
        <f>'Data entry'!C582</f>
        <v>15-20%</v>
      </c>
    </row>
    <row r="583" ht="3.75" customHeight="1" thickBot="1">
      <c r="C583" s="3">
        <f>'Data entry'!C583</f>
        <v>0</v>
      </c>
    </row>
    <row r="584" spans="2:3" ht="13.5" thickBot="1">
      <c r="B584" s="4">
        <f>IF('Data entry'!B584="x",3,0)</f>
        <v>0</v>
      </c>
      <c r="C584" s="3" t="str">
        <f>'Data entry'!C584</f>
        <v>10-16%</v>
      </c>
    </row>
    <row r="585" ht="3.75" customHeight="1" thickBot="1">
      <c r="C585" s="3">
        <f>'Data entry'!C585</f>
        <v>0</v>
      </c>
    </row>
    <row r="586" spans="2:3" ht="13.5" thickBot="1">
      <c r="B586" s="4">
        <f>IF('Data entry'!B586="x",2,0)</f>
        <v>0</v>
      </c>
      <c r="C586" s="3" t="str">
        <f>'Data entry'!C586</f>
        <v>5-9%</v>
      </c>
    </row>
    <row r="587" ht="3.75" customHeight="1" thickBot="1">
      <c r="C587" s="3">
        <f>'Data entry'!C587</f>
        <v>0</v>
      </c>
    </row>
    <row r="588" spans="2:3" ht="13.5" thickBot="1">
      <c r="B588" s="4">
        <f>IF('Data entry'!B588="x",1,0)</f>
        <v>0</v>
      </c>
      <c r="C588" s="3" t="str">
        <f>'Data entry'!C588</f>
        <v>0-5%</v>
      </c>
    </row>
    <row r="591" spans="1:3" ht="13.5" thickBot="1">
      <c r="A591" s="1">
        <f>'Data entry'!A591</f>
        <v>208</v>
      </c>
      <c r="B591" s="2">
        <f>SUM(B592:B600)</f>
        <v>0</v>
      </c>
      <c r="C591" s="3" t="str">
        <f>'Data entry'!C591</f>
        <v>Capacity planning is used to provide each value stream team with measurable performance goals </v>
      </c>
    </row>
    <row r="592" spans="2:3" ht="13.5" thickBot="1">
      <c r="B592" s="4">
        <f>IF('Data entry'!B592="x",5,0)</f>
        <v>0</v>
      </c>
      <c r="C592" s="3" t="str">
        <f>'Data entry'!C592</f>
        <v>Always</v>
      </c>
    </row>
    <row r="593" ht="4.5" customHeight="1" thickBot="1"/>
    <row r="594" spans="2:3" ht="13.5" thickBot="1">
      <c r="B594" s="4">
        <f>IF('Data entry'!B594="x",4,0)</f>
        <v>0</v>
      </c>
      <c r="C594" s="3" t="str">
        <f>'Data entry'!C594</f>
        <v>Usually</v>
      </c>
    </row>
    <row r="595" ht="3.75" customHeight="1" thickBot="1">
      <c r="C595" s="3">
        <f>'Data entry'!C595</f>
        <v>0</v>
      </c>
    </row>
    <row r="596" spans="2:3" ht="13.5" thickBot="1">
      <c r="B596" s="4">
        <f>IF('Data entry'!B596="x",3,0)</f>
        <v>0</v>
      </c>
      <c r="C596" s="3" t="str">
        <f>'Data entry'!C596</f>
        <v>Sometimes</v>
      </c>
    </row>
    <row r="597" ht="3.75" customHeight="1" thickBot="1">
      <c r="C597" s="3">
        <f>'Data entry'!C597</f>
        <v>0</v>
      </c>
    </row>
    <row r="598" spans="2:3" ht="13.5" thickBot="1">
      <c r="B598" s="4">
        <f>IF('Data entry'!B598="x",2,0)</f>
        <v>0</v>
      </c>
      <c r="C598" s="3" t="str">
        <f>'Data entry'!C598</f>
        <v>Seldom</v>
      </c>
    </row>
    <row r="599" ht="3.75" customHeight="1" thickBot="1">
      <c r="C599" s="3">
        <f>'Data entry'!C599</f>
        <v>0</v>
      </c>
    </row>
    <row r="600" spans="2:3" ht="13.5" thickBot="1">
      <c r="B600" s="4">
        <f>IF('Data entry'!B600="x",1,0)</f>
        <v>0</v>
      </c>
      <c r="C600" s="3" t="str">
        <f>'Data entry'!C600</f>
        <v>Never</v>
      </c>
    </row>
    <row r="603" spans="1:3" ht="13.5" thickBot="1">
      <c r="A603" s="1">
        <f>'Data entry'!A603</f>
        <v>208</v>
      </c>
      <c r="B603" s="2">
        <f>SUM(B604:B612)</f>
        <v>0</v>
      </c>
      <c r="C603" s="3" t="str">
        <f>'Data entry'!C603</f>
        <v>The OEE (overall equipment effectiveness) for each process is defined and visible</v>
      </c>
    </row>
    <row r="604" spans="2:3" ht="13.5" thickBot="1">
      <c r="B604" s="4">
        <f>IF('Data entry'!B604="x",5,0)</f>
        <v>0</v>
      </c>
      <c r="C604" s="3" t="str">
        <f>'Data entry'!C604</f>
        <v>Always</v>
      </c>
    </row>
    <row r="605" ht="4.5" customHeight="1" thickBot="1"/>
    <row r="606" spans="2:3" ht="13.5" thickBot="1">
      <c r="B606" s="4">
        <f>IF('Data entry'!B606="x",4,0)</f>
        <v>0</v>
      </c>
      <c r="C606" s="3" t="str">
        <f>'Data entry'!C606</f>
        <v>Usually</v>
      </c>
    </row>
    <row r="607" ht="3.75" customHeight="1" thickBot="1">
      <c r="C607" s="3">
        <f>'Data entry'!C607</f>
        <v>0</v>
      </c>
    </row>
    <row r="608" spans="2:3" ht="13.5" thickBot="1">
      <c r="B608" s="4">
        <f>IF('Data entry'!B608="x",3,0)</f>
        <v>0</v>
      </c>
      <c r="C608" s="3" t="str">
        <f>'Data entry'!C608</f>
        <v>Sometimes</v>
      </c>
    </row>
    <row r="609" ht="3.75" customHeight="1" thickBot="1">
      <c r="C609" s="3">
        <f>'Data entry'!C609</f>
        <v>0</v>
      </c>
    </row>
    <row r="610" spans="2:3" ht="13.5" thickBot="1">
      <c r="B610" s="4">
        <f>IF('Data entry'!B610="x",2,0)</f>
        <v>0</v>
      </c>
      <c r="C610" s="3" t="str">
        <f>'Data entry'!C610</f>
        <v>Seldom</v>
      </c>
    </row>
    <row r="611" ht="3.75" customHeight="1" thickBot="1">
      <c r="C611" s="3">
        <f>'Data entry'!C611</f>
        <v>0</v>
      </c>
    </row>
    <row r="612" spans="2:3" ht="13.5" thickBot="1">
      <c r="B612" s="4">
        <f>IF('Data entry'!B612="x",1,0)</f>
        <v>0</v>
      </c>
      <c r="C612" s="3" t="str">
        <f>'Data entry'!C612</f>
        <v>Never</v>
      </c>
    </row>
    <row r="615" spans="1:3" ht="13.5" thickBot="1">
      <c r="A615" s="1">
        <f>'Data entry'!A615</f>
        <v>209</v>
      </c>
      <c r="B615" s="2">
        <f>SUM(B616:B624)</f>
        <v>0</v>
      </c>
      <c r="C615" s="3" t="str">
        <f>'Data entry'!C615</f>
        <v>The percentage of active (repeat) part numbers included in the kanban system</v>
      </c>
    </row>
    <row r="616" spans="2:3" ht="13.5" thickBot="1">
      <c r="B616" s="4">
        <f>IF('Data entry'!B616="x",5,0)</f>
        <v>0</v>
      </c>
      <c r="C616" s="3" t="str">
        <f>'Data entry'!C616</f>
        <v>80% or more</v>
      </c>
    </row>
    <row r="617" ht="4.5" customHeight="1" thickBot="1"/>
    <row r="618" spans="2:3" ht="13.5" thickBot="1">
      <c r="B618" s="4">
        <f>IF('Data entry'!B618="x",4,0)</f>
        <v>0</v>
      </c>
      <c r="C618" s="3" t="str">
        <f>'Data entry'!C618</f>
        <v>60-80%</v>
      </c>
    </row>
    <row r="619" ht="3.75" customHeight="1" thickBot="1">
      <c r="C619" s="3">
        <f>'Data entry'!C619</f>
        <v>0</v>
      </c>
    </row>
    <row r="620" spans="2:3" ht="13.5" thickBot="1">
      <c r="B620" s="4">
        <f>IF('Data entry'!B620="x",3,0)</f>
        <v>0</v>
      </c>
      <c r="C620" s="3" t="str">
        <f>'Data entry'!C620</f>
        <v>40-60%</v>
      </c>
    </row>
    <row r="621" ht="3.75" customHeight="1" thickBot="1">
      <c r="C621" s="3">
        <f>'Data entry'!C621</f>
        <v>0</v>
      </c>
    </row>
    <row r="622" spans="2:3" ht="13.5" thickBot="1">
      <c r="B622" s="4">
        <f>IF('Data entry'!B622="x",2,0)</f>
        <v>0</v>
      </c>
      <c r="C622" s="3" t="str">
        <f>'Data entry'!C622</f>
        <v>20-40%</v>
      </c>
    </row>
    <row r="623" ht="3.75" customHeight="1" thickBot="1">
      <c r="C623" s="3">
        <f>'Data entry'!C623</f>
        <v>0</v>
      </c>
    </row>
    <row r="624" spans="2:3" ht="13.5" thickBot="1">
      <c r="B624" s="4">
        <f>IF('Data entry'!B624="x",1,0)</f>
        <v>0</v>
      </c>
      <c r="C624" s="3" t="str">
        <f>'Data entry'!C624</f>
        <v>0-20%</v>
      </c>
    </row>
    <row r="627" spans="1:3" ht="13.5" thickBot="1">
      <c r="A627" s="1">
        <f>'Data entry'!A627</f>
        <v>210</v>
      </c>
      <c r="B627" s="2">
        <f>SUM(B628:B636)</f>
        <v>0</v>
      </c>
      <c r="C627" s="3" t="str">
        <f>'Data entry'!C627</f>
        <v>New products and/or processes are developed with input from manufacturing teams </v>
      </c>
    </row>
    <row r="628" spans="2:3" ht="13.5" thickBot="1">
      <c r="B628" s="4">
        <f>IF('Data entry'!B628="x",5,0)</f>
        <v>0</v>
      </c>
      <c r="C628" s="3" t="str">
        <f>'Data entry'!C628</f>
        <v>Always</v>
      </c>
    </row>
    <row r="629" ht="4.5" customHeight="1" thickBot="1"/>
    <row r="630" spans="2:3" ht="13.5" thickBot="1">
      <c r="B630" s="4">
        <f>IF('Data entry'!B630="x",4,0)</f>
        <v>0</v>
      </c>
      <c r="C630" s="3" t="str">
        <f>'Data entry'!C630</f>
        <v>Usually</v>
      </c>
    </row>
    <row r="631" ht="3.75" customHeight="1" thickBot="1">
      <c r="C631" s="3">
        <f>'Data entry'!C631</f>
        <v>0</v>
      </c>
    </row>
    <row r="632" spans="2:3" ht="13.5" thickBot="1">
      <c r="B632" s="4">
        <f>IF('Data entry'!B632="x",3,0)</f>
        <v>0</v>
      </c>
      <c r="C632" s="3" t="str">
        <f>'Data entry'!C632</f>
        <v>Sometimes</v>
      </c>
    </row>
    <row r="633" ht="3.75" customHeight="1" thickBot="1">
      <c r="C633" s="3">
        <f>'Data entry'!C633</f>
        <v>0</v>
      </c>
    </row>
    <row r="634" spans="2:3" ht="13.5" thickBot="1">
      <c r="B634" s="4">
        <f>IF('Data entry'!B634="x",2,0)</f>
        <v>0</v>
      </c>
      <c r="C634" s="3" t="str">
        <f>'Data entry'!C634</f>
        <v>Seldom</v>
      </c>
    </row>
    <row r="635" ht="3.75" customHeight="1" thickBot="1">
      <c r="C635" s="3">
        <f>'Data entry'!C635</f>
        <v>0</v>
      </c>
    </row>
    <row r="636" spans="2:3" ht="13.5" thickBot="1">
      <c r="B636" s="4">
        <f>IF('Data entry'!B636="x",1,0)</f>
        <v>0</v>
      </c>
      <c r="C636" s="3" t="str">
        <f>'Data entry'!C636</f>
        <v>Never</v>
      </c>
    </row>
    <row r="639" spans="1:3" ht="13.5" thickBot="1">
      <c r="A639" s="1">
        <f>'Data entry'!A639</f>
        <v>211</v>
      </c>
      <c r="B639" s="2">
        <f>SUM(B640:B648)</f>
        <v>0</v>
      </c>
      <c r="C639" s="3" t="str">
        <f>'Data entry'!C639</f>
        <v>A work order lot size represent the amount of material that the customer will consume over what period?</v>
      </c>
    </row>
    <row r="640" spans="2:3" ht="13.5" thickBot="1">
      <c r="B640" s="4">
        <f>IF('Data entry'!B640="x",5,0)</f>
        <v>0</v>
      </c>
      <c r="C640" s="3" t="str">
        <f>'Data entry'!C640</f>
        <v>One week</v>
      </c>
    </row>
    <row r="641" ht="4.5" customHeight="1" thickBot="1"/>
    <row r="642" spans="2:3" ht="13.5" thickBot="1">
      <c r="B642" s="4">
        <f>IF('Data entry'!B642="x",4,0)</f>
        <v>0</v>
      </c>
      <c r="C642" s="3" t="str">
        <f>'Data entry'!C642</f>
        <v>Two weeks</v>
      </c>
    </row>
    <row r="643" ht="3.75" customHeight="1" thickBot="1">
      <c r="C643" s="3">
        <f>'Data entry'!C643</f>
        <v>0</v>
      </c>
    </row>
    <row r="644" spans="2:3" ht="13.5" thickBot="1">
      <c r="B644" s="4">
        <f>IF('Data entry'!B644="x",3,0)</f>
        <v>0</v>
      </c>
      <c r="C644" s="3" t="str">
        <f>'Data entry'!C644</f>
        <v>One month</v>
      </c>
    </row>
    <row r="645" ht="3.75" customHeight="1" thickBot="1">
      <c r="C645" s="3">
        <f>'Data entry'!C645</f>
        <v>0</v>
      </c>
    </row>
    <row r="646" spans="2:3" ht="13.5" thickBot="1">
      <c r="B646" s="4">
        <f>IF('Data entry'!B646="x",2,0)</f>
        <v>0</v>
      </c>
      <c r="C646" s="3" t="str">
        <f>'Data entry'!C646</f>
        <v>One quarter</v>
      </c>
    </row>
    <row r="647" ht="3.75" customHeight="1" thickBot="1">
      <c r="C647" s="3">
        <f>'Data entry'!C647</f>
        <v>0</v>
      </c>
    </row>
    <row r="648" spans="2:3" ht="13.5" thickBot="1">
      <c r="B648" s="4">
        <f>IF('Data entry'!B648="x",1,0)</f>
        <v>0</v>
      </c>
      <c r="C648" s="3" t="str">
        <f>'Data entry'!C648</f>
        <v>More than six months</v>
      </c>
    </row>
    <row r="651" spans="1:3" ht="13.5" thickBot="1">
      <c r="A651" s="1">
        <f>'Data entry'!A651</f>
        <v>212</v>
      </c>
      <c r="B651" s="2">
        <f>SUM(B652:B660)</f>
        <v>0</v>
      </c>
      <c r="C651" s="3" t="str">
        <f>'Data entry'!C651</f>
        <v>The determination of ideal lot size is based on</v>
      </c>
    </row>
    <row r="652" spans="2:3" ht="13.5" thickBot="1">
      <c r="B652" s="4">
        <f>IF('Data entry'!B652="x",5,0)</f>
        <v>0</v>
      </c>
      <c r="C652" s="3" t="str">
        <f>'Data entry'!C652</f>
        <v>Kanban size</v>
      </c>
    </row>
    <row r="653" ht="4.5" customHeight="1" thickBot="1"/>
    <row r="654" spans="2:3" ht="13.5" thickBot="1">
      <c r="B654" s="4">
        <f>IF('Data entry'!B654="x",4,0)</f>
        <v>0</v>
      </c>
      <c r="C654" s="3" t="str">
        <f>'Data entry'!C654</f>
        <v>Trying to maximize machine uptime</v>
      </c>
    </row>
    <row r="655" ht="3.75" customHeight="1" thickBot="1">
      <c r="C655" s="3">
        <f>'Data entry'!C655</f>
        <v>0</v>
      </c>
    </row>
    <row r="656" spans="2:3" ht="13.5" thickBot="1">
      <c r="B656" s="4">
        <f>IF('Data entry'!B656="x",3,0)</f>
        <v>0</v>
      </c>
      <c r="C656" s="3" t="str">
        <f>'Data entry'!C656</f>
        <v>Customer specified lot size</v>
      </c>
    </row>
    <row r="657" ht="3.75" customHeight="1" thickBot="1">
      <c r="C657" s="3">
        <f>'Data entry'!C657</f>
        <v>0</v>
      </c>
    </row>
    <row r="658" spans="2:3" ht="13.5" thickBot="1">
      <c r="B658" s="4">
        <f>IF('Data entry'!B658="x",2,0)</f>
        <v>0</v>
      </c>
      <c r="C658" s="3" t="str">
        <f>'Data entry'!C658</f>
        <v>Economic order quantity</v>
      </c>
    </row>
    <row r="659" ht="3.75" customHeight="1" thickBot="1">
      <c r="C659" s="3">
        <f>'Data entry'!C659</f>
        <v>0</v>
      </c>
    </row>
    <row r="660" spans="2:3" ht="13.5" thickBot="1">
      <c r="B660" s="4">
        <f>IF('Data entry'!B660="x",1,0)</f>
        <v>0</v>
      </c>
      <c r="C660" s="3" t="str">
        <f>'Data entry'!C660</f>
        <v>Best guess</v>
      </c>
    </row>
    <row r="663" spans="1:3" ht="13.5" thickBot="1">
      <c r="A663" s="1">
        <f>'Data entry'!A663</f>
        <v>300</v>
      </c>
      <c r="B663" s="2">
        <f>SUM(B664:B672)</f>
        <v>0</v>
      </c>
      <c r="C663" s="3" t="str">
        <f>'Data entry'!C663</f>
        <v>The use of best practices or standard operating procedures is applied for all processes</v>
      </c>
    </row>
    <row r="664" spans="2:3" ht="13.5" thickBot="1">
      <c r="B664" s="4">
        <f>IF('Data entry'!B664="x",5,0)</f>
        <v>0</v>
      </c>
      <c r="C664" s="3" t="str">
        <f>'Data entry'!C664</f>
        <v>Always</v>
      </c>
    </row>
    <row r="665" ht="4.5" customHeight="1" thickBot="1"/>
    <row r="666" spans="2:3" ht="13.5" thickBot="1">
      <c r="B666" s="4">
        <f>IF('Data entry'!B666="x",4,0)</f>
        <v>0</v>
      </c>
      <c r="C666" s="3" t="str">
        <f>'Data entry'!C666</f>
        <v>Usually</v>
      </c>
    </row>
    <row r="667" ht="3.75" customHeight="1" thickBot="1">
      <c r="C667" s="3">
        <f>'Data entry'!C667</f>
        <v>0</v>
      </c>
    </row>
    <row r="668" spans="2:3" ht="13.5" thickBot="1">
      <c r="B668" s="4">
        <f>IF('Data entry'!B668="x",3,0)</f>
        <v>0</v>
      </c>
      <c r="C668" s="3" t="str">
        <f>'Data entry'!C668</f>
        <v>Sometimes</v>
      </c>
    </row>
    <row r="669" ht="3.75" customHeight="1" thickBot="1">
      <c r="C669" s="3">
        <f>'Data entry'!C669</f>
        <v>0</v>
      </c>
    </row>
    <row r="670" spans="2:3" ht="13.5" thickBot="1">
      <c r="B670" s="4">
        <f>IF('Data entry'!B670="x",2,0)</f>
        <v>0</v>
      </c>
      <c r="C670" s="3" t="str">
        <f>'Data entry'!C670</f>
        <v>Seldom</v>
      </c>
    </row>
    <row r="671" ht="3.75" customHeight="1" thickBot="1">
      <c r="C671" s="3">
        <f>'Data entry'!C671</f>
        <v>0</v>
      </c>
    </row>
    <row r="672" spans="2:3" ht="13.5" thickBot="1">
      <c r="B672" s="4">
        <f>IF('Data entry'!B672="x",1,0)</f>
        <v>0</v>
      </c>
      <c r="C672" s="3" t="str">
        <f>'Data entry'!C672</f>
        <v>Never</v>
      </c>
    </row>
    <row r="675" spans="1:3" ht="13.5" thickBot="1">
      <c r="A675" s="1">
        <f>'Data entry'!A675</f>
        <v>301</v>
      </c>
      <c r="B675" s="2">
        <f>SUM(B676:B684)</f>
        <v>0</v>
      </c>
      <c r="C675" s="3" t="str">
        <f>'Data entry'!C675</f>
        <v>A cross training matrix exists showing the level of training for each employee</v>
      </c>
    </row>
    <row r="676" spans="2:3" ht="13.5" thickBot="1">
      <c r="B676" s="4">
        <f>IF('Data entry'!B676="x",5,0)</f>
        <v>0</v>
      </c>
      <c r="C676" s="3" t="str">
        <f>'Data entry'!C676</f>
        <v>Always</v>
      </c>
    </row>
    <row r="677" ht="4.5" customHeight="1" thickBot="1"/>
    <row r="678" spans="2:3" ht="13.5" thickBot="1">
      <c r="B678" s="4">
        <f>IF('Data entry'!B678="x",4,0)</f>
        <v>0</v>
      </c>
      <c r="C678" s="3" t="str">
        <f>'Data entry'!C678</f>
        <v>Usually</v>
      </c>
    </row>
    <row r="679" ht="3.75" customHeight="1" thickBot="1">
      <c r="C679" s="3">
        <f>'Data entry'!C679</f>
        <v>0</v>
      </c>
    </row>
    <row r="680" spans="2:3" ht="13.5" thickBot="1">
      <c r="B680" s="4">
        <f>IF('Data entry'!B680="x",3,0)</f>
        <v>0</v>
      </c>
      <c r="C680" s="3" t="str">
        <f>'Data entry'!C680</f>
        <v>Sometimes</v>
      </c>
    </row>
    <row r="681" ht="3.75" customHeight="1" thickBot="1">
      <c r="C681" s="3">
        <f>'Data entry'!C681</f>
        <v>0</v>
      </c>
    </row>
    <row r="682" spans="2:3" ht="13.5" thickBot="1">
      <c r="B682" s="4">
        <f>IF('Data entry'!B682="x",2,0)</f>
        <v>0</v>
      </c>
      <c r="C682" s="3" t="str">
        <f>'Data entry'!C682</f>
        <v>Seldom</v>
      </c>
    </row>
    <row r="683" ht="3.75" customHeight="1" thickBot="1">
      <c r="C683" s="3">
        <f>'Data entry'!C683</f>
        <v>0</v>
      </c>
    </row>
    <row r="684" spans="2:3" ht="13.5" thickBot="1">
      <c r="B684" s="4">
        <f>IF('Data entry'!B684="x",1,0)</f>
        <v>0</v>
      </c>
      <c r="C684" s="3" t="str">
        <f>'Data entry'!C684</f>
        <v>Never</v>
      </c>
    </row>
    <row r="687" spans="1:3" ht="13.5" thickBot="1">
      <c r="A687" s="1">
        <f>'Data entry'!A687</f>
        <v>302</v>
      </c>
      <c r="B687" s="2">
        <f>SUM(B688:B696)</f>
        <v>0</v>
      </c>
      <c r="C687" s="3" t="str">
        <f>'Data entry'!C687</f>
        <v>Teams are trained in the use of TQM tools (e.g.: Pareto analysis, Cause &amp; effect)  </v>
      </c>
    </row>
    <row r="688" spans="2:3" ht="13.5" thickBot="1">
      <c r="B688" s="4">
        <f>IF('Data entry'!B688="x",5,0)</f>
        <v>0</v>
      </c>
      <c r="C688" s="3" t="str">
        <f>'Data entry'!C688</f>
        <v>Always</v>
      </c>
    </row>
    <row r="689" ht="4.5" customHeight="1" thickBot="1"/>
    <row r="690" spans="2:3" ht="13.5" thickBot="1">
      <c r="B690" s="4">
        <f>IF('Data entry'!B690="x",4,0)</f>
        <v>0</v>
      </c>
      <c r="C690" s="3" t="str">
        <f>'Data entry'!C690</f>
        <v>Usually</v>
      </c>
    </row>
    <row r="691" ht="3.75" customHeight="1" thickBot="1">
      <c r="C691" s="3">
        <f>'Data entry'!C691</f>
        <v>0</v>
      </c>
    </row>
    <row r="692" spans="2:3" ht="13.5" thickBot="1">
      <c r="B692" s="4">
        <f>IF('Data entry'!B692="x",3,0)</f>
        <v>0</v>
      </c>
      <c r="C692" s="3" t="str">
        <f>'Data entry'!C692</f>
        <v>Sometimes</v>
      </c>
    </row>
    <row r="693" ht="3.75" customHeight="1" thickBot="1">
      <c r="C693" s="3">
        <f>'Data entry'!C693</f>
        <v>0</v>
      </c>
    </row>
    <row r="694" spans="2:3" ht="13.5" thickBot="1">
      <c r="B694" s="4">
        <f>IF('Data entry'!B694="x",2,0)</f>
        <v>0</v>
      </c>
      <c r="C694" s="3" t="str">
        <f>'Data entry'!C694</f>
        <v>Seldom</v>
      </c>
    </row>
    <row r="695" ht="3.75" customHeight="1" thickBot="1">
      <c r="C695" s="3">
        <f>'Data entry'!C695</f>
        <v>0</v>
      </c>
    </row>
    <row r="696" spans="2:3" ht="13.5" thickBot="1">
      <c r="B696" s="4">
        <f>IF('Data entry'!B696="x",1,0)</f>
        <v>0</v>
      </c>
      <c r="C696" s="3" t="str">
        <f>'Data entry'!C696</f>
        <v>Never</v>
      </c>
    </row>
    <row r="699" spans="1:3" ht="13.5" thickBot="1">
      <c r="A699" s="1">
        <f>'Data entry'!A699</f>
        <v>303</v>
      </c>
      <c r="B699" s="2">
        <f>SUM(B700:B708)</f>
        <v>0</v>
      </c>
      <c r="C699" s="3" t="str">
        <f>'Data entry'!C699</f>
        <v>Process control (elimination of process variability) measures are in place for each operation</v>
      </c>
    </row>
    <row r="700" spans="2:3" ht="13.5" thickBot="1">
      <c r="B700" s="4">
        <f>IF('Data entry'!B700="x",5,0)</f>
        <v>0</v>
      </c>
      <c r="C700" s="3" t="str">
        <f>'Data entry'!C700</f>
        <v>Always</v>
      </c>
    </row>
    <row r="701" ht="4.5" customHeight="1" thickBot="1"/>
    <row r="702" spans="2:3" ht="13.5" thickBot="1">
      <c r="B702" s="4">
        <f>IF('Data entry'!B702="x",4,0)</f>
        <v>0</v>
      </c>
      <c r="C702" s="3" t="str">
        <f>'Data entry'!C702</f>
        <v>Usually</v>
      </c>
    </row>
    <row r="703" ht="3.75" customHeight="1" thickBot="1">
      <c r="C703" s="3">
        <f>'Data entry'!C703</f>
        <v>0</v>
      </c>
    </row>
    <row r="704" spans="2:3" ht="13.5" thickBot="1">
      <c r="B704" s="4">
        <f>IF('Data entry'!B704="x",3,0)</f>
        <v>0</v>
      </c>
      <c r="C704" s="3" t="str">
        <f>'Data entry'!C704</f>
        <v>Sometimes</v>
      </c>
    </row>
    <row r="705" ht="3.75" customHeight="1" thickBot="1">
      <c r="C705" s="3">
        <f>'Data entry'!C705</f>
        <v>0</v>
      </c>
    </row>
    <row r="706" spans="2:3" ht="13.5" thickBot="1">
      <c r="B706" s="4">
        <f>IF('Data entry'!B706="x",2,0)</f>
        <v>0</v>
      </c>
      <c r="C706" s="3" t="str">
        <f>'Data entry'!C706</f>
        <v>Seldom</v>
      </c>
    </row>
    <row r="707" ht="3.75" customHeight="1" thickBot="1">
      <c r="C707" s="3">
        <f>'Data entry'!C707</f>
        <v>0</v>
      </c>
    </row>
    <row r="708" spans="2:3" ht="13.5" thickBot="1">
      <c r="B708" s="4">
        <f>IF('Data entry'!B708="x",1,0)</f>
        <v>0</v>
      </c>
      <c r="C708" s="3" t="str">
        <f>'Data entry'!C708</f>
        <v>Never</v>
      </c>
    </row>
    <row r="711" spans="1:3" ht="13.5" thickBot="1">
      <c r="A711" s="1">
        <f>'Data entry'!A711</f>
        <v>304</v>
      </c>
      <c r="B711" s="2">
        <f>SUM(B712:B720)</f>
        <v>0</v>
      </c>
      <c r="C711" s="3" t="str">
        <f>'Data entry'!C711</f>
        <v>Process capability (Cp-CPK) is known for each machine or operation</v>
      </c>
    </row>
    <row r="712" spans="2:3" ht="13.5" thickBot="1">
      <c r="B712" s="4">
        <f>IF('Data entry'!B712="x",5,0)</f>
        <v>0</v>
      </c>
      <c r="C712" s="3" t="str">
        <f>'Data entry'!C712</f>
        <v>Always</v>
      </c>
    </row>
    <row r="713" ht="4.5" customHeight="1" thickBot="1"/>
    <row r="714" spans="2:3" ht="13.5" thickBot="1">
      <c r="B714" s="4">
        <f>IF('Data entry'!B714="x",4,0)</f>
        <v>0</v>
      </c>
      <c r="C714" s="3" t="str">
        <f>'Data entry'!C714</f>
        <v>Usually</v>
      </c>
    </row>
    <row r="715" ht="3.75" customHeight="1" thickBot="1">
      <c r="C715" s="3">
        <f>'Data entry'!C715</f>
        <v>0</v>
      </c>
    </row>
    <row r="716" spans="2:3" ht="13.5" thickBot="1">
      <c r="B716" s="4">
        <f>IF('Data entry'!B716="x",3,0)</f>
        <v>0</v>
      </c>
      <c r="C716" s="3" t="str">
        <f>'Data entry'!C716</f>
        <v>Sometimes</v>
      </c>
    </row>
    <row r="717" ht="3.75" customHeight="1" thickBot="1">
      <c r="C717" s="3">
        <f>'Data entry'!C717</f>
        <v>0</v>
      </c>
    </row>
    <row r="718" spans="2:3" ht="13.5" thickBot="1">
      <c r="B718" s="4">
        <f>IF('Data entry'!B718="x",2,0)</f>
        <v>0</v>
      </c>
      <c r="C718" s="3" t="str">
        <f>'Data entry'!C718</f>
        <v>Seldom</v>
      </c>
    </row>
    <row r="719" ht="3.75" customHeight="1" thickBot="1">
      <c r="C719" s="3">
        <f>'Data entry'!C719</f>
        <v>0</v>
      </c>
    </row>
    <row r="720" spans="2:3" ht="13.5" thickBot="1">
      <c r="B720" s="4">
        <f>IF('Data entry'!B720="x",1,0)</f>
        <v>0</v>
      </c>
      <c r="C720" s="3" t="str">
        <f>'Data entry'!C720</f>
        <v>Never</v>
      </c>
    </row>
    <row r="723" spans="1:3" ht="13.5" thickBot="1">
      <c r="A723" s="1">
        <f>'Data entry'!A723</f>
        <v>305</v>
      </c>
      <c r="B723" s="2">
        <f>SUM(B724:B732)</f>
        <v>0</v>
      </c>
      <c r="C723" s="3" t="str">
        <f>'Data entry'!C723</f>
        <v>DPMO (defect per million opportunities) rates are known for critical processes </v>
      </c>
    </row>
    <row r="724" spans="2:3" ht="13.5" thickBot="1">
      <c r="B724" s="4">
        <f>IF('Data entry'!B724="x",5,0)</f>
        <v>0</v>
      </c>
      <c r="C724" s="3" t="str">
        <f>'Data entry'!C724</f>
        <v>Always</v>
      </c>
    </row>
    <row r="725" ht="4.5" customHeight="1" thickBot="1"/>
    <row r="726" spans="2:3" ht="13.5" thickBot="1">
      <c r="B726" s="4">
        <f>IF('Data entry'!B726="x",4,0)</f>
        <v>0</v>
      </c>
      <c r="C726" s="3" t="str">
        <f>'Data entry'!C726</f>
        <v>Usually</v>
      </c>
    </row>
    <row r="727" ht="3.75" customHeight="1" thickBot="1">
      <c r="C727" s="3">
        <f>'Data entry'!C727</f>
        <v>0</v>
      </c>
    </row>
    <row r="728" spans="2:3" ht="13.5" thickBot="1">
      <c r="B728" s="4">
        <f>IF('Data entry'!B728="x",3,0)</f>
        <v>0</v>
      </c>
      <c r="C728" s="3" t="str">
        <f>'Data entry'!C728</f>
        <v>Sometimes</v>
      </c>
    </row>
    <row r="729" ht="3.75" customHeight="1" thickBot="1">
      <c r="C729" s="3">
        <f>'Data entry'!C729</f>
        <v>0</v>
      </c>
    </row>
    <row r="730" spans="2:3" ht="13.5" thickBot="1">
      <c r="B730" s="4">
        <f>IF('Data entry'!B730="x",2,0)</f>
        <v>0</v>
      </c>
      <c r="C730" s="3" t="str">
        <f>'Data entry'!C730</f>
        <v>Seldom</v>
      </c>
    </row>
    <row r="731" ht="3.75" customHeight="1" thickBot="1">
      <c r="C731" s="3">
        <f>'Data entry'!C731</f>
        <v>0</v>
      </c>
    </row>
    <row r="732" spans="2:3" ht="13.5" thickBot="1">
      <c r="B732" s="4">
        <f>IF('Data entry'!B732="x",1,0)</f>
        <v>0</v>
      </c>
      <c r="C732" s="3" t="str">
        <f>'Data entry'!C732</f>
        <v>Never</v>
      </c>
    </row>
    <row r="735" spans="1:3" ht="13.5" thickBot="1">
      <c r="A735" s="1">
        <f>'Data entry'!A735</f>
        <v>306</v>
      </c>
      <c r="B735" s="2">
        <f>SUM(B736:B744)</f>
        <v>0</v>
      </c>
      <c r="C735" s="3" t="str">
        <f>'Data entry'!C735</f>
        <v>Suppliers (outside vendors) have been informed about the organizations World Class vision</v>
      </c>
    </row>
    <row r="736" spans="2:3" ht="13.5" thickBot="1">
      <c r="B736" s="4">
        <f>IF('Data entry'!B736="x",5,0)</f>
        <v>0</v>
      </c>
      <c r="C736" s="3" t="str">
        <f>'Data entry'!C736</f>
        <v>Always</v>
      </c>
    </row>
    <row r="737" ht="4.5" customHeight="1" thickBot="1"/>
    <row r="738" spans="2:3" ht="13.5" thickBot="1">
      <c r="B738" s="4">
        <f>IF('Data entry'!B738="x",4,0)</f>
        <v>0</v>
      </c>
      <c r="C738" s="3" t="str">
        <f>'Data entry'!C738</f>
        <v>Usually</v>
      </c>
    </row>
    <row r="739" ht="3.75" customHeight="1" thickBot="1">
      <c r="C739" s="3">
        <f>'Data entry'!C739</f>
        <v>0</v>
      </c>
    </row>
    <row r="740" spans="2:3" ht="13.5" thickBot="1">
      <c r="B740" s="4">
        <f>IF('Data entry'!B740="x",3,0)</f>
        <v>0</v>
      </c>
      <c r="C740" s="3" t="str">
        <f>'Data entry'!C740</f>
        <v>Sometimes</v>
      </c>
    </row>
    <row r="741" ht="3.75" customHeight="1" thickBot="1">
      <c r="C741" s="3">
        <f>'Data entry'!C741</f>
        <v>0</v>
      </c>
    </row>
    <row r="742" spans="2:3" ht="13.5" thickBot="1">
      <c r="B742" s="4">
        <f>IF('Data entry'!B742="x",2,0)</f>
        <v>0</v>
      </c>
      <c r="C742" s="3" t="str">
        <f>'Data entry'!C742</f>
        <v>Seldom</v>
      </c>
    </row>
    <row r="743" ht="3.75" customHeight="1" thickBot="1">
      <c r="C743" s="3">
        <f>'Data entry'!C743</f>
        <v>0</v>
      </c>
    </row>
    <row r="744" spans="2:3" ht="13.5" thickBot="1">
      <c r="B744" s="4">
        <f>IF('Data entry'!B744="x",1,0)</f>
        <v>0</v>
      </c>
      <c r="C744" s="3" t="str">
        <f>'Data entry'!C744</f>
        <v>Never</v>
      </c>
    </row>
    <row r="747" spans="1:3" ht="13.5" thickBot="1">
      <c r="A747" s="1">
        <f>'Data entry'!A747</f>
        <v>307</v>
      </c>
      <c r="B747" s="2">
        <f>SUM(B748:B756)</f>
        <v>0</v>
      </c>
      <c r="C747" s="3" t="str">
        <f>'Data entry'!C747</f>
        <v>The quality assurance department has established ISO compliant (or equivalent) procedures</v>
      </c>
    </row>
    <row r="748" spans="2:3" ht="13.5" thickBot="1">
      <c r="B748" s="4">
        <f>IF('Data entry'!B748="x",5,0)</f>
        <v>0</v>
      </c>
      <c r="C748" s="3" t="str">
        <f>'Data entry'!C748</f>
        <v>Always</v>
      </c>
    </row>
    <row r="749" ht="4.5" customHeight="1" thickBot="1"/>
    <row r="750" spans="2:3" ht="13.5" thickBot="1">
      <c r="B750" s="4">
        <f>IF('Data entry'!B750="x",4,0)</f>
        <v>0</v>
      </c>
      <c r="C750" s="3" t="str">
        <f>'Data entry'!C750</f>
        <v>Usually</v>
      </c>
    </row>
    <row r="751" ht="3.75" customHeight="1" thickBot="1">
      <c r="C751" s="3">
        <f>'Data entry'!C751</f>
        <v>0</v>
      </c>
    </row>
    <row r="752" spans="2:3" ht="13.5" thickBot="1">
      <c r="B752" s="4">
        <f>IF('Data entry'!B752="x",3,0)</f>
        <v>0</v>
      </c>
      <c r="C752" s="3" t="str">
        <f>'Data entry'!C752</f>
        <v>Sometimes</v>
      </c>
    </row>
    <row r="753" ht="3.75" customHeight="1" thickBot="1">
      <c r="C753" s="3">
        <f>'Data entry'!C753</f>
        <v>0</v>
      </c>
    </row>
    <row r="754" spans="2:3" ht="13.5" thickBot="1">
      <c r="B754" s="4">
        <f>IF('Data entry'!B754="x",2,0)</f>
        <v>0</v>
      </c>
      <c r="C754" s="3" t="str">
        <f>'Data entry'!C754</f>
        <v>Seldom</v>
      </c>
    </row>
    <row r="755" ht="3.75" customHeight="1" thickBot="1">
      <c r="C755" s="3">
        <f>'Data entry'!C755</f>
        <v>0</v>
      </c>
    </row>
    <row r="756" spans="2:3" ht="13.5" thickBot="1">
      <c r="B756" s="4">
        <f>IF('Data entry'!B756="x",1,0)</f>
        <v>0</v>
      </c>
      <c r="C756" s="3" t="str">
        <f>'Data entry'!C756</f>
        <v>Never</v>
      </c>
    </row>
    <row r="759" spans="1:3" ht="13.5" thickBot="1">
      <c r="A759" s="1">
        <f>'Data entry'!A759</f>
        <v>308</v>
      </c>
      <c r="B759" s="2">
        <f>SUM(B760:B768)</f>
        <v>0</v>
      </c>
      <c r="C759" s="3" t="str">
        <f>'Data entry'!C759</f>
        <v>Mistake proofing (Poka-Yoke) devices are developed and applied</v>
      </c>
    </row>
    <row r="760" spans="2:3" ht="13.5" thickBot="1">
      <c r="B760" s="4">
        <f>IF('Data entry'!B760="x",5,0)</f>
        <v>0</v>
      </c>
      <c r="C760" s="3" t="str">
        <f>'Data entry'!C760</f>
        <v>Always</v>
      </c>
    </row>
    <row r="761" ht="4.5" customHeight="1" thickBot="1"/>
    <row r="762" spans="2:3" ht="13.5" thickBot="1">
      <c r="B762" s="4">
        <f>IF('Data entry'!B762="x",4,0)</f>
        <v>0</v>
      </c>
      <c r="C762" s="3" t="str">
        <f>'Data entry'!C762</f>
        <v>Usually</v>
      </c>
    </row>
    <row r="763" ht="3.75" customHeight="1" thickBot="1">
      <c r="C763" s="3">
        <f>'Data entry'!C763</f>
        <v>0</v>
      </c>
    </row>
    <row r="764" spans="2:3" ht="13.5" thickBot="1">
      <c r="B764" s="4">
        <f>IF('Data entry'!B764="x",3,0)</f>
        <v>0</v>
      </c>
      <c r="C764" s="3" t="str">
        <f>'Data entry'!C764</f>
        <v>Sometimes</v>
      </c>
    </row>
    <row r="765" ht="3.75" customHeight="1" thickBot="1">
      <c r="C765" s="3">
        <f>'Data entry'!C765</f>
        <v>0</v>
      </c>
    </row>
    <row r="766" spans="2:3" ht="13.5" thickBot="1">
      <c r="B766" s="4">
        <f>IF('Data entry'!B766="x",2,0)</f>
        <v>0</v>
      </c>
      <c r="C766" s="3" t="str">
        <f>'Data entry'!C766</f>
        <v>Seldom</v>
      </c>
    </row>
    <row r="767" ht="3.75" customHeight="1" thickBot="1">
      <c r="C767" s="3">
        <f>'Data entry'!C767</f>
        <v>0</v>
      </c>
    </row>
    <row r="768" spans="2:3" ht="13.5" thickBot="1">
      <c r="B768" s="4">
        <f>IF('Data entry'!B768="x",1,0)</f>
        <v>0</v>
      </c>
      <c r="C768" s="3" t="str">
        <f>'Data entry'!C768</f>
        <v>Never</v>
      </c>
    </row>
    <row r="771" spans="1:3" ht="13.5" thickBot="1">
      <c r="A771" s="1">
        <f>'Data entry'!A771</f>
        <v>309</v>
      </c>
      <c r="B771" s="2">
        <f>SUM(B772:B780)</f>
        <v>0</v>
      </c>
      <c r="C771" s="3" t="str">
        <f>'Data entry'!C771</f>
        <v>To what degree has a systematic approach to in house training been implemented</v>
      </c>
    </row>
    <row r="772" spans="2:3" ht="13.5" thickBot="1">
      <c r="B772" s="4">
        <f>IF('Data entry'!B772="x",5,0)</f>
        <v>0</v>
      </c>
      <c r="C772" s="3" t="str">
        <f>'Data entry'!C772</f>
        <v>80% or more</v>
      </c>
    </row>
    <row r="773" ht="4.5" customHeight="1" thickBot="1"/>
    <row r="774" spans="2:3" ht="13.5" thickBot="1">
      <c r="B774" s="4">
        <f>IF('Data entry'!B774="x",4,0)</f>
        <v>0</v>
      </c>
      <c r="C774" s="3" t="str">
        <f>'Data entry'!C774</f>
        <v>60-80%</v>
      </c>
    </row>
    <row r="775" ht="3.75" customHeight="1" thickBot="1">
      <c r="C775" s="3">
        <f>'Data entry'!C775</f>
        <v>0</v>
      </c>
    </row>
    <row r="776" spans="2:3" ht="13.5" thickBot="1">
      <c r="B776" s="4">
        <f>IF('Data entry'!B776="x",3,0)</f>
        <v>0</v>
      </c>
      <c r="C776" s="3" t="str">
        <f>'Data entry'!C776</f>
        <v>40-60%</v>
      </c>
    </row>
    <row r="777" ht="3.75" customHeight="1" thickBot="1">
      <c r="C777" s="3">
        <f>'Data entry'!C777</f>
        <v>0</v>
      </c>
    </row>
    <row r="778" spans="2:3" ht="13.5" thickBot="1">
      <c r="B778" s="4">
        <f>IF('Data entry'!B778="x",2,0)</f>
        <v>0</v>
      </c>
      <c r="C778" s="3" t="str">
        <f>'Data entry'!C778</f>
        <v>20-40%</v>
      </c>
    </row>
    <row r="779" ht="3.75" customHeight="1" thickBot="1">
      <c r="C779" s="3">
        <f>'Data entry'!C779</f>
        <v>0</v>
      </c>
    </row>
    <row r="780" spans="2:3" ht="13.5" thickBot="1">
      <c r="B780" s="4">
        <f>IF('Data entry'!B780="x",1,0)</f>
        <v>0</v>
      </c>
      <c r="C780" s="3" t="str">
        <f>'Data entry'!C780</f>
        <v>0-20%</v>
      </c>
    </row>
    <row r="783" spans="1:3" ht="13.5" thickBot="1">
      <c r="A783" s="1">
        <f>'Data entry'!A783</f>
        <v>310</v>
      </c>
      <c r="B783" s="2">
        <f>SUM(B784:B792)</f>
        <v>0</v>
      </c>
      <c r="C783" s="3" t="str">
        <f>'Data entry'!C783</f>
        <v>Application of Jidoka devices are practiced where applicable (machine driven processes)</v>
      </c>
    </row>
    <row r="784" spans="2:3" ht="13.5" thickBot="1">
      <c r="B784" s="4">
        <f>IF('Data entry'!B784="x",5,0)</f>
        <v>0</v>
      </c>
      <c r="C784" s="3" t="str">
        <f>'Data entry'!C784</f>
        <v>Always</v>
      </c>
    </row>
    <row r="785" ht="4.5" customHeight="1" thickBot="1"/>
    <row r="786" spans="2:3" ht="13.5" thickBot="1">
      <c r="B786" s="4">
        <f>IF('Data entry'!B786="x",4,0)</f>
        <v>0</v>
      </c>
      <c r="C786" s="3" t="str">
        <f>'Data entry'!C786</f>
        <v>Usually</v>
      </c>
    </row>
    <row r="787" ht="3.75" customHeight="1" thickBot="1">
      <c r="C787" s="3">
        <f>'Data entry'!C787</f>
        <v>0</v>
      </c>
    </row>
    <row r="788" spans="2:3" ht="13.5" thickBot="1">
      <c r="B788" s="4">
        <f>IF('Data entry'!B788="x",3,0)</f>
        <v>0</v>
      </c>
      <c r="C788" s="3" t="str">
        <f>'Data entry'!C788</f>
        <v>Sometimes</v>
      </c>
    </row>
    <row r="789" ht="3.75" customHeight="1" thickBot="1">
      <c r="C789" s="3">
        <f>'Data entry'!C789</f>
        <v>0</v>
      </c>
    </row>
    <row r="790" spans="2:3" ht="13.5" thickBot="1">
      <c r="B790" s="4">
        <f>IF('Data entry'!B790="x",2,0)</f>
        <v>0</v>
      </c>
      <c r="C790" s="3" t="str">
        <f>'Data entry'!C790</f>
        <v>Seldom</v>
      </c>
    </row>
    <row r="791" ht="3.75" customHeight="1" thickBot="1">
      <c r="C791" s="3">
        <f>'Data entry'!C791</f>
        <v>0</v>
      </c>
    </row>
    <row r="792" spans="2:3" ht="13.5" thickBot="1">
      <c r="B792" s="4">
        <f>IF('Data entry'!B792="x",1,0)</f>
        <v>0</v>
      </c>
      <c r="C792" s="3" t="str">
        <f>'Data entry'!C792</f>
        <v>Never</v>
      </c>
    </row>
    <row r="795" spans="1:3" ht="13.5" thickBot="1">
      <c r="A795" s="1">
        <f>'Data entry'!A795</f>
        <v>311</v>
      </c>
      <c r="B795" s="2">
        <f>SUM(B796:B804)</f>
        <v>0</v>
      </c>
      <c r="C795" s="3" t="str">
        <f>'Data entry'!C795</f>
        <v>Next operator verification is practiced to minimize passing on defects and to ensure customer satisfaction</v>
      </c>
    </row>
    <row r="796" spans="2:3" ht="13.5" thickBot="1">
      <c r="B796" s="4">
        <f>IF('Data entry'!B796="x",5,0)</f>
        <v>0</v>
      </c>
      <c r="C796" s="3" t="str">
        <f>'Data entry'!C796</f>
        <v>Always</v>
      </c>
    </row>
    <row r="797" ht="4.5" customHeight="1" thickBot="1"/>
    <row r="798" spans="2:3" ht="13.5" thickBot="1">
      <c r="B798" s="4">
        <f>IF('Data entry'!B798="x",4,0)</f>
        <v>0</v>
      </c>
      <c r="C798" s="3" t="str">
        <f>'Data entry'!C798</f>
        <v>Usually</v>
      </c>
    </row>
    <row r="799" ht="3.75" customHeight="1" thickBot="1">
      <c r="C799" s="3">
        <f>'Data entry'!C799</f>
        <v>0</v>
      </c>
    </row>
    <row r="800" spans="2:3" ht="13.5" thickBot="1">
      <c r="B800" s="4">
        <f>IF('Data entry'!B800="x",3,0)</f>
        <v>0</v>
      </c>
      <c r="C800" s="3" t="str">
        <f>'Data entry'!C800</f>
        <v>Sometimes</v>
      </c>
    </row>
    <row r="801" ht="3.75" customHeight="1" thickBot="1">
      <c r="C801" s="3">
        <f>'Data entry'!C801</f>
        <v>0</v>
      </c>
    </row>
    <row r="802" spans="2:3" ht="13.5" thickBot="1">
      <c r="B802" s="4">
        <f>IF('Data entry'!B802="x",2,0)</f>
        <v>0</v>
      </c>
      <c r="C802" s="3" t="str">
        <f>'Data entry'!C802</f>
        <v>Seldom</v>
      </c>
    </row>
    <row r="803" ht="3.75" customHeight="1" thickBot="1">
      <c r="C803" s="3">
        <f>'Data entry'!C803</f>
        <v>0</v>
      </c>
    </row>
    <row r="804" spans="2:3" ht="13.5" thickBot="1">
      <c r="B804" s="4">
        <f>IF('Data entry'!B804="x",1,0)</f>
        <v>0</v>
      </c>
      <c r="C804" s="3" t="str">
        <f>'Data entry'!C804</f>
        <v>Never</v>
      </c>
    </row>
    <row r="807" spans="1:3" ht="13.5" thickBot="1">
      <c r="A807" s="1">
        <f>'Data entry'!A807</f>
        <v>312</v>
      </c>
      <c r="B807" s="2">
        <f>SUM(B808:B816)</f>
        <v>0</v>
      </c>
      <c r="C807" s="3" t="str">
        <f>'Data entry'!C807</f>
        <v>The closed loop DMAIC (six sigma) process is used for project definition and management</v>
      </c>
    </row>
    <row r="808" spans="2:3" ht="13.5" thickBot="1">
      <c r="B808" s="4">
        <f>IF('Data entry'!B808="x",5,0)</f>
        <v>0</v>
      </c>
      <c r="C808" s="3" t="str">
        <f>'Data entry'!C808</f>
        <v>Always</v>
      </c>
    </row>
    <row r="809" ht="4.5" customHeight="1" thickBot="1"/>
    <row r="810" spans="2:3" ht="13.5" thickBot="1">
      <c r="B810" s="4">
        <f>IF('Data entry'!B810="x",4,0)</f>
        <v>0</v>
      </c>
      <c r="C810" s="3" t="str">
        <f>'Data entry'!C810</f>
        <v>Usually</v>
      </c>
    </row>
    <row r="811" ht="3.75" customHeight="1" thickBot="1">
      <c r="C811" s="3">
        <f>'Data entry'!C811</f>
        <v>0</v>
      </c>
    </row>
    <row r="812" spans="2:3" ht="13.5" thickBot="1">
      <c r="B812" s="4">
        <f>IF('Data entry'!B812="x",3,0)</f>
        <v>0</v>
      </c>
      <c r="C812" s="3" t="str">
        <f>'Data entry'!C812</f>
        <v>Sometimes</v>
      </c>
    </row>
    <row r="813" ht="3.75" customHeight="1" thickBot="1">
      <c r="C813" s="3">
        <f>'Data entry'!C813</f>
        <v>0</v>
      </c>
    </row>
    <row r="814" spans="2:3" ht="13.5" thickBot="1">
      <c r="B814" s="4">
        <f>IF('Data entry'!B814="x",2,0)</f>
        <v>0</v>
      </c>
      <c r="C814" s="3" t="str">
        <f>'Data entry'!C814</f>
        <v>Seldom</v>
      </c>
    </row>
    <row r="815" ht="3.75" customHeight="1" thickBot="1">
      <c r="C815" s="3">
        <f>'Data entry'!C815</f>
        <v>0</v>
      </c>
    </row>
    <row r="816" spans="2:3" ht="13.5" thickBot="1">
      <c r="B816" s="4">
        <f>IF('Data entry'!B816="x",1,0)</f>
        <v>0</v>
      </c>
      <c r="C816" s="3" t="str">
        <f>'Data entry'!C816</f>
        <v>Never</v>
      </c>
    </row>
    <row r="819" spans="1:3" ht="13.5" thickBot="1">
      <c r="A819" s="1">
        <f>'Data entry'!A819</f>
        <v>313</v>
      </c>
      <c r="B819" s="2">
        <f>SUM(B820:B828)</f>
        <v>0</v>
      </c>
      <c r="C819" s="3" t="str">
        <f>'Data entry'!C819</f>
        <v>Quality mapping is performed in addition to (or to compliment) value stream mapping</v>
      </c>
    </row>
    <row r="820" spans="2:3" ht="13.5" thickBot="1">
      <c r="B820" s="4">
        <f>IF('Data entry'!B820="x",5,0)</f>
        <v>0</v>
      </c>
      <c r="C820" s="3" t="str">
        <f>'Data entry'!C820</f>
        <v>Always</v>
      </c>
    </row>
    <row r="821" ht="4.5" customHeight="1" thickBot="1"/>
    <row r="822" spans="2:3" ht="13.5" thickBot="1">
      <c r="B822" s="4">
        <f>IF('Data entry'!B822="x",4,0)</f>
        <v>0</v>
      </c>
      <c r="C822" s="3" t="str">
        <f>'Data entry'!C822</f>
        <v>Usually</v>
      </c>
    </row>
    <row r="823" ht="3.75" customHeight="1" thickBot="1">
      <c r="C823" s="3">
        <f>'Data entry'!C823</f>
        <v>0</v>
      </c>
    </row>
    <row r="824" spans="2:3" ht="13.5" thickBot="1">
      <c r="B824" s="4">
        <f>IF('Data entry'!B824="x",3,0)</f>
        <v>0</v>
      </c>
      <c r="C824" s="3" t="str">
        <f>'Data entry'!C824</f>
        <v>Sometimes</v>
      </c>
    </row>
    <row r="825" ht="3.75" customHeight="1" thickBot="1">
      <c r="C825" s="3">
        <f>'Data entry'!C825</f>
        <v>0</v>
      </c>
    </row>
    <row r="826" spans="2:3" ht="13.5" thickBot="1">
      <c r="B826" s="4">
        <f>IF('Data entry'!B826="x",2,0)</f>
        <v>0</v>
      </c>
      <c r="C826" s="3" t="str">
        <f>'Data entry'!C826</f>
        <v>Seldom</v>
      </c>
    </row>
    <row r="827" ht="3.75" customHeight="1" thickBot="1">
      <c r="C827" s="3">
        <f>'Data entry'!C827</f>
        <v>0</v>
      </c>
    </row>
    <row r="828" spans="2:3" ht="13.5" thickBot="1">
      <c r="B828" s="4">
        <f>IF('Data entry'!B828="x",1,0)</f>
        <v>0</v>
      </c>
      <c r="C828" s="3" t="str">
        <f>'Data entry'!C828</f>
        <v>Never</v>
      </c>
    </row>
    <row r="831" spans="1:3" ht="13.5" thickBot="1">
      <c r="A831" s="1">
        <f>'Data entry'!A831</f>
        <v>314</v>
      </c>
      <c r="B831" s="2">
        <f>SUM(B832:B840)</f>
        <v>0</v>
      </c>
      <c r="C831" s="3" t="str">
        <f>'Data entry'!C831</f>
        <v>The following choice best describes the organization's management of knowledge</v>
      </c>
    </row>
    <row r="832" spans="2:3" ht="13.5" thickBot="1">
      <c r="B832" s="4">
        <f>IF('Data entry'!B832="x",5,0)</f>
        <v>0</v>
      </c>
      <c r="C832" s="3" t="str">
        <f>'Data entry'!C832</f>
        <v>Best practice documented and followed</v>
      </c>
    </row>
    <row r="833" ht="4.5" customHeight="1" thickBot="1"/>
    <row r="834" spans="2:3" ht="13.5" thickBot="1">
      <c r="B834" s="4">
        <f>IF('Data entry'!B834="x",4,0)</f>
        <v>0</v>
      </c>
      <c r="C834" s="3" t="str">
        <f>'Data entry'!C834</f>
        <v>Some procedures and processes documented</v>
      </c>
    </row>
    <row r="835" ht="3.75" customHeight="1" thickBot="1">
      <c r="C835" s="3">
        <f>'Data entry'!C835</f>
        <v>0</v>
      </c>
    </row>
    <row r="836" spans="2:3" ht="13.5" thickBot="1">
      <c r="B836" s="4">
        <f>IF('Data entry'!B836="x",3,0)</f>
        <v>0</v>
      </c>
      <c r="C836" s="3" t="str">
        <f>'Data entry'!C836</f>
        <v>Tribal knowledge</v>
      </c>
    </row>
    <row r="837" ht="3.75" customHeight="1" thickBot="1">
      <c r="C837" s="3">
        <f>'Data entry'!C837</f>
        <v>0</v>
      </c>
    </row>
    <row r="838" spans="2:3" ht="13.5" thickBot="1">
      <c r="B838" s="4">
        <f>IF('Data entry'!B838="x",2,0)</f>
        <v>0</v>
      </c>
      <c r="C838" s="3" t="str">
        <f>'Data entry'!C838</f>
        <v>Black magic</v>
      </c>
    </row>
    <row r="839" ht="3.75" customHeight="1" thickBot="1">
      <c r="C839" s="3">
        <f>'Data entry'!C839</f>
        <v>0</v>
      </c>
    </row>
    <row r="840" spans="2:3" ht="13.5" thickBot="1">
      <c r="B840" s="4">
        <f>IF('Data entry'!B840="x",1,0)</f>
        <v>0</v>
      </c>
      <c r="C840" s="3" t="str">
        <f>'Data entry'!C840</f>
        <v>Best guess</v>
      </c>
    </row>
    <row r="843" spans="1:3" ht="13.5" thickBot="1">
      <c r="A843" s="1">
        <f>'Data entry'!A843</f>
        <v>315</v>
      </c>
      <c r="B843" s="2">
        <f>SUM(B844:B852)</f>
        <v>0</v>
      </c>
      <c r="C843" s="3" t="str">
        <f>'Data entry'!C843</f>
        <v>Team members have a strong understanding of upstream and downstream processes </v>
      </c>
    </row>
    <row r="844" spans="2:3" ht="13.5" thickBot="1">
      <c r="B844" s="4">
        <f>IF('Data entry'!B844="x",5,0)</f>
        <v>0</v>
      </c>
      <c r="C844" s="3" t="str">
        <f>'Data entry'!C844</f>
        <v>Always</v>
      </c>
    </row>
    <row r="845" ht="4.5" customHeight="1" thickBot="1"/>
    <row r="846" spans="2:3" ht="13.5" thickBot="1">
      <c r="B846" s="4">
        <f>IF('Data entry'!B846="x",4,0)</f>
        <v>0</v>
      </c>
      <c r="C846" s="3" t="str">
        <f>'Data entry'!C846</f>
        <v>Usually</v>
      </c>
    </row>
    <row r="847" ht="3.75" customHeight="1" thickBot="1">
      <c r="C847" s="3">
        <f>'Data entry'!C847</f>
        <v>0</v>
      </c>
    </row>
    <row r="848" spans="2:3" ht="13.5" thickBot="1">
      <c r="B848" s="4">
        <f>IF('Data entry'!B848="x",3,0)</f>
        <v>0</v>
      </c>
      <c r="C848" s="3" t="str">
        <f>'Data entry'!C848</f>
        <v>Sometimes</v>
      </c>
    </row>
    <row r="849" ht="3.75" customHeight="1" thickBot="1">
      <c r="C849" s="3">
        <f>'Data entry'!C849</f>
        <v>0</v>
      </c>
    </row>
    <row r="850" spans="2:3" ht="13.5" thickBot="1">
      <c r="B850" s="4">
        <f>IF('Data entry'!B850="x",2,0)</f>
        <v>0</v>
      </c>
      <c r="C850" s="3" t="str">
        <f>'Data entry'!C850</f>
        <v>Seldom</v>
      </c>
    </row>
    <row r="851" ht="3.75" customHeight="1" thickBot="1">
      <c r="C851" s="3">
        <f>'Data entry'!C851</f>
        <v>0</v>
      </c>
    </row>
    <row r="852" spans="2:3" ht="13.5" thickBot="1">
      <c r="B852" s="4">
        <f>IF('Data entry'!B852="x",1,0)</f>
        <v>0</v>
      </c>
      <c r="C852" s="3" t="str">
        <f>'Data entry'!C852</f>
        <v>Never</v>
      </c>
    </row>
  </sheetData>
  <sheetProtection password="CAEB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Q27" sqref="Q27"/>
    </sheetView>
  </sheetViews>
  <sheetFormatPr defaultColWidth="9.140625" defaultRowHeight="12.75"/>
  <cols>
    <col min="1" max="16384" width="9.140625" style="5" customWidth="1"/>
  </cols>
  <sheetData/>
  <printOptions/>
  <pageMargins left="0.75" right="0.75" top="1" bottom="1" header="0.5" footer="0.5"/>
  <pageSetup orientation="portrait" r:id="rId5"/>
  <drawing r:id="rId4"/>
  <legacyDrawing r:id="rId3"/>
  <oleObjects>
    <oleObject progId="" shapeId="102756" r:id="rId1"/>
    <oleObject progId="" shapeId="10275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C84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9.140625" style="5" customWidth="1"/>
    <col min="2" max="2" width="86.8515625" style="5" customWidth="1"/>
    <col min="3" max="3" width="0.71875" style="5" customWidth="1"/>
    <col min="4" max="16384" width="9.140625" style="5" customWidth="1"/>
  </cols>
  <sheetData>
    <row r="1" spans="2:3" ht="12.75">
      <c r="B1" s="37"/>
      <c r="C1" s="28"/>
    </row>
    <row r="2" spans="1:3" ht="22.5">
      <c r="A2" s="31"/>
      <c r="B2" s="44" t="s">
        <v>113</v>
      </c>
      <c r="C2" s="29"/>
    </row>
    <row r="3" spans="2:3" ht="12.75">
      <c r="B3" s="38"/>
      <c r="C3" s="29"/>
    </row>
    <row r="4" spans="2:3" ht="12.75">
      <c r="B4" s="38"/>
      <c r="C4" s="29"/>
    </row>
    <row r="5" spans="2:3" ht="12.75">
      <c r="B5" s="38"/>
      <c r="C5" s="29"/>
    </row>
    <row r="6" spans="2:3" ht="13.5" thickBot="1">
      <c r="B6" s="38"/>
      <c r="C6" s="29"/>
    </row>
    <row r="7" spans="2:3" ht="18.75" customHeight="1" thickBot="1">
      <c r="B7" s="49" t="s">
        <v>114</v>
      </c>
      <c r="C7" s="50"/>
    </row>
    <row r="8" spans="2:3" ht="18.75" customHeight="1" thickBot="1">
      <c r="B8" s="45" t="s">
        <v>115</v>
      </c>
      <c r="C8" s="46"/>
    </row>
    <row r="9" spans="2:3" ht="18.75" customHeight="1" thickBot="1">
      <c r="B9" s="45" t="s">
        <v>116</v>
      </c>
      <c r="C9" s="46"/>
    </row>
    <row r="10" spans="2:3" ht="18.75" customHeight="1" thickBot="1">
      <c r="B10" s="45" t="s">
        <v>117</v>
      </c>
      <c r="C10" s="46"/>
    </row>
    <row r="11" spans="2:3" ht="18.75" customHeight="1" thickBot="1">
      <c r="B11" s="45" t="s">
        <v>118</v>
      </c>
      <c r="C11" s="46"/>
    </row>
    <row r="12" spans="2:3" ht="18.75" customHeight="1" thickBot="1">
      <c r="B12" s="45" t="s">
        <v>119</v>
      </c>
      <c r="C12" s="46"/>
    </row>
    <row r="13" spans="2:3" ht="18.75" customHeight="1" thickBot="1">
      <c r="B13" s="45" t="s">
        <v>120</v>
      </c>
      <c r="C13" s="46"/>
    </row>
    <row r="14" spans="2:3" ht="18.75" customHeight="1" thickBot="1">
      <c r="B14" s="45" t="s">
        <v>121</v>
      </c>
      <c r="C14" s="46"/>
    </row>
    <row r="15" spans="2:3" ht="18.75" customHeight="1" thickBot="1">
      <c r="B15" s="45" t="s">
        <v>122</v>
      </c>
      <c r="C15" s="46"/>
    </row>
    <row r="16" spans="2:3" ht="18.75" customHeight="1" thickBot="1">
      <c r="B16" s="45" t="s">
        <v>123</v>
      </c>
      <c r="C16" s="46"/>
    </row>
    <row r="17" spans="2:3" ht="18.75" customHeight="1" thickBot="1">
      <c r="B17" s="47" t="s">
        <v>124</v>
      </c>
      <c r="C17" s="48"/>
    </row>
    <row r="18" spans="2:3" ht="18.75" customHeight="1" thickBot="1">
      <c r="B18" s="45" t="s">
        <v>125</v>
      </c>
      <c r="C18" s="46"/>
    </row>
    <row r="19" spans="2:3" ht="18.75" customHeight="1" thickBot="1">
      <c r="B19" s="45" t="s">
        <v>126</v>
      </c>
      <c r="C19" s="46"/>
    </row>
    <row r="20" spans="2:3" ht="18.75" customHeight="1" thickBot="1">
      <c r="B20" s="45" t="s">
        <v>127</v>
      </c>
      <c r="C20" s="46"/>
    </row>
    <row r="21" spans="2:3" ht="18.75" customHeight="1" thickBot="1">
      <c r="B21" s="45" t="s">
        <v>128</v>
      </c>
      <c r="C21" s="46"/>
    </row>
    <row r="22" spans="2:3" ht="18.75" customHeight="1" thickBot="1">
      <c r="B22" s="45" t="s">
        <v>129</v>
      </c>
      <c r="C22" s="46"/>
    </row>
    <row r="23" spans="2:3" ht="18.75" customHeight="1" thickBot="1">
      <c r="B23" s="45" t="s">
        <v>130</v>
      </c>
      <c r="C23" s="46"/>
    </row>
    <row r="24" spans="2:3" ht="18.75" customHeight="1" thickBot="1">
      <c r="B24" s="45" t="s">
        <v>131</v>
      </c>
      <c r="C24" s="46"/>
    </row>
    <row r="25" spans="2:3" ht="18.75" customHeight="1" thickBot="1">
      <c r="B25" s="47" t="s">
        <v>132</v>
      </c>
      <c r="C25" s="48"/>
    </row>
    <row r="26" spans="2:3" ht="18.75" customHeight="1" thickBot="1">
      <c r="B26" s="45" t="s">
        <v>133</v>
      </c>
      <c r="C26" s="46"/>
    </row>
    <row r="27" spans="2:3" ht="18.75" customHeight="1" thickBot="1">
      <c r="B27" s="45" t="s">
        <v>134</v>
      </c>
      <c r="C27" s="46"/>
    </row>
    <row r="28" spans="2:3" ht="18.75" customHeight="1" thickBot="1">
      <c r="B28" s="45" t="s">
        <v>135</v>
      </c>
      <c r="C28" s="46"/>
    </row>
    <row r="29" spans="2:3" ht="18.75" customHeight="1" thickBot="1">
      <c r="B29" s="45" t="s">
        <v>136</v>
      </c>
      <c r="C29" s="46"/>
    </row>
    <row r="30" spans="2:3" ht="18.75" customHeight="1" thickBot="1">
      <c r="B30" s="47" t="s">
        <v>137</v>
      </c>
      <c r="C30" s="48"/>
    </row>
    <row r="31" spans="2:3" ht="18.75" customHeight="1" thickBot="1">
      <c r="B31" s="45" t="s">
        <v>138</v>
      </c>
      <c r="C31" s="46"/>
    </row>
    <row r="32" spans="2:3" ht="18.75" customHeight="1" thickBot="1">
      <c r="B32" s="45" t="s">
        <v>139</v>
      </c>
      <c r="C32" s="46"/>
    </row>
    <row r="33" spans="2:3" ht="18.75" customHeight="1" thickBot="1">
      <c r="B33" s="45" t="s">
        <v>140</v>
      </c>
      <c r="C33" s="46"/>
    </row>
    <row r="34" spans="2:3" ht="18.75" customHeight="1" thickBot="1">
      <c r="B34" s="45" t="s">
        <v>141</v>
      </c>
      <c r="C34" s="46"/>
    </row>
    <row r="35" spans="2:3" ht="18.75" customHeight="1" thickBot="1">
      <c r="B35" s="45" t="s">
        <v>142</v>
      </c>
      <c r="C35" s="46"/>
    </row>
    <row r="36" spans="2:3" ht="18.75" customHeight="1" thickBot="1">
      <c r="B36" s="45" t="s">
        <v>143</v>
      </c>
      <c r="C36" s="46"/>
    </row>
    <row r="37" spans="2:3" ht="18.75" customHeight="1" thickBot="1">
      <c r="B37" s="45" t="s">
        <v>144</v>
      </c>
      <c r="C37" s="46"/>
    </row>
    <row r="38" spans="2:3" ht="18.75" customHeight="1" thickBot="1">
      <c r="B38" s="45" t="s">
        <v>145</v>
      </c>
      <c r="C38" s="46"/>
    </row>
    <row r="39" spans="2:3" ht="18.75" customHeight="1" thickBot="1">
      <c r="B39" s="45" t="s">
        <v>146</v>
      </c>
      <c r="C39" s="46"/>
    </row>
    <row r="40" spans="2:3" ht="18.75" customHeight="1" thickBot="1">
      <c r="B40" s="47" t="s">
        <v>147</v>
      </c>
      <c r="C40" s="48"/>
    </row>
    <row r="41" spans="2:3" ht="18.75" customHeight="1" thickBot="1">
      <c r="B41" s="45" t="s">
        <v>148</v>
      </c>
      <c r="C41" s="46"/>
    </row>
    <row r="42" spans="2:3" ht="18.75" customHeight="1" thickBot="1">
      <c r="B42" s="45" t="s">
        <v>149</v>
      </c>
      <c r="C42" s="46"/>
    </row>
    <row r="43" spans="2:3" ht="18.75" customHeight="1" thickBot="1">
      <c r="B43" s="45" t="s">
        <v>150</v>
      </c>
      <c r="C43" s="46"/>
    </row>
    <row r="44" spans="2:3" ht="18.75" customHeight="1" thickBot="1">
      <c r="B44" s="33" t="s">
        <v>151</v>
      </c>
      <c r="C44" s="34"/>
    </row>
    <row r="45" spans="2:3" ht="18.75" customHeight="1" thickBot="1">
      <c r="B45" s="35" t="s">
        <v>152</v>
      </c>
      <c r="C45" s="34"/>
    </row>
    <row r="46" spans="2:3" ht="18.75" customHeight="1" thickBot="1">
      <c r="B46" s="35" t="s">
        <v>153</v>
      </c>
      <c r="C46" s="34"/>
    </row>
    <row r="47" spans="2:3" ht="18.75" customHeight="1" thickBot="1">
      <c r="B47" s="35" t="s">
        <v>154</v>
      </c>
      <c r="C47" s="34"/>
    </row>
    <row r="48" spans="2:3" ht="18.75" customHeight="1" thickBot="1">
      <c r="B48" s="35" t="s">
        <v>155</v>
      </c>
      <c r="C48" s="34"/>
    </row>
    <row r="49" spans="2:3" ht="18.75" customHeight="1" thickBot="1">
      <c r="B49" s="35" t="s">
        <v>156</v>
      </c>
      <c r="C49" s="34"/>
    </row>
    <row r="50" spans="2:3" ht="18.75" customHeight="1" thickBot="1">
      <c r="B50" s="35" t="s">
        <v>157</v>
      </c>
      <c r="C50" s="34"/>
    </row>
    <row r="51" spans="2:3" ht="18.75" customHeight="1" thickBot="1">
      <c r="B51" s="35" t="s">
        <v>158</v>
      </c>
      <c r="C51" s="34"/>
    </row>
    <row r="52" spans="2:3" ht="18.75" customHeight="1" thickBot="1">
      <c r="B52" s="35" t="s">
        <v>159</v>
      </c>
      <c r="C52" s="34"/>
    </row>
    <row r="53" spans="2:3" ht="18.75" customHeight="1" thickBot="1">
      <c r="B53" s="35" t="s">
        <v>160</v>
      </c>
      <c r="C53" s="34"/>
    </row>
    <row r="54" spans="2:3" ht="18.75" customHeight="1" thickBot="1">
      <c r="B54" s="35" t="s">
        <v>161</v>
      </c>
      <c r="C54" s="34"/>
    </row>
    <row r="55" spans="2:3" ht="18.75" customHeight="1" thickBot="1">
      <c r="B55" s="36" t="s">
        <v>162</v>
      </c>
      <c r="C55" s="34"/>
    </row>
    <row r="56" spans="2:3" ht="18.75" customHeight="1" thickBot="1">
      <c r="B56" s="35" t="s">
        <v>163</v>
      </c>
      <c r="C56" s="34"/>
    </row>
    <row r="57" spans="2:3" ht="18.75" customHeight="1" thickBot="1">
      <c r="B57" s="35" t="s">
        <v>164</v>
      </c>
      <c r="C57" s="34"/>
    </row>
    <row r="58" spans="2:3" ht="18.75" customHeight="1" thickBot="1">
      <c r="B58" s="35" t="s">
        <v>165</v>
      </c>
      <c r="C58" s="34"/>
    </row>
    <row r="59" spans="2:3" ht="18.75" customHeight="1" thickBot="1">
      <c r="B59" s="36" t="s">
        <v>166</v>
      </c>
      <c r="C59" s="34"/>
    </row>
    <row r="60" spans="2:3" ht="18.75" customHeight="1" thickBot="1">
      <c r="B60" s="35" t="s">
        <v>167</v>
      </c>
      <c r="C60" s="34"/>
    </row>
    <row r="61" spans="2:3" ht="18.75" customHeight="1" thickBot="1">
      <c r="B61" s="35" t="s">
        <v>168</v>
      </c>
      <c r="C61" s="34"/>
    </row>
    <row r="62" spans="2:3" ht="18.75" customHeight="1" thickBot="1">
      <c r="B62" s="35" t="s">
        <v>169</v>
      </c>
      <c r="C62" s="34"/>
    </row>
    <row r="63" spans="2:3" ht="18.75" customHeight="1" thickBot="1">
      <c r="B63" s="35" t="s">
        <v>170</v>
      </c>
      <c r="C63" s="34"/>
    </row>
    <row r="64" spans="2:3" ht="18.75" customHeight="1" thickBot="1">
      <c r="B64" s="35" t="s">
        <v>171</v>
      </c>
      <c r="C64" s="34"/>
    </row>
    <row r="65" spans="2:3" ht="18.75" customHeight="1" thickBot="1">
      <c r="B65" s="35" t="s">
        <v>172</v>
      </c>
      <c r="C65" s="34"/>
    </row>
    <row r="66" spans="2:3" ht="18.75" customHeight="1" thickBot="1">
      <c r="B66" s="36" t="s">
        <v>173</v>
      </c>
      <c r="C66" s="34"/>
    </row>
    <row r="67" spans="2:3" ht="18.75" customHeight="1" thickBot="1">
      <c r="B67" s="35" t="s">
        <v>174</v>
      </c>
      <c r="C67" s="34"/>
    </row>
    <row r="68" spans="2:3" ht="18.75" customHeight="1" thickBot="1">
      <c r="B68" s="35" t="s">
        <v>175</v>
      </c>
      <c r="C68" s="34"/>
    </row>
    <row r="69" spans="2:3" ht="18.75" customHeight="1" thickBot="1">
      <c r="B69" s="35" t="s">
        <v>176</v>
      </c>
      <c r="C69" s="34"/>
    </row>
    <row r="70" spans="2:3" ht="18.75" customHeight="1" thickBot="1">
      <c r="B70" s="35" t="s">
        <v>177</v>
      </c>
      <c r="C70" s="34"/>
    </row>
    <row r="71" spans="2:3" ht="18.75" customHeight="1" thickBot="1">
      <c r="B71" s="35" t="s">
        <v>178</v>
      </c>
      <c r="C71" s="34"/>
    </row>
    <row r="72" spans="2:3" ht="18.75" customHeight="1" thickBot="1">
      <c r="B72" s="36" t="s">
        <v>179</v>
      </c>
      <c r="C72" s="34"/>
    </row>
    <row r="73" spans="2:3" ht="18.75" customHeight="1" thickBot="1">
      <c r="B73" s="35" t="s">
        <v>180</v>
      </c>
      <c r="C73" s="34"/>
    </row>
    <row r="74" spans="2:3" ht="18.75" customHeight="1" thickBot="1">
      <c r="B74" s="35" t="s">
        <v>181</v>
      </c>
      <c r="C74" s="34"/>
    </row>
    <row r="75" spans="2:3" ht="18.75" customHeight="1" thickBot="1">
      <c r="B75" s="35" t="s">
        <v>182</v>
      </c>
      <c r="C75" s="34"/>
    </row>
    <row r="76" spans="2:3" ht="18.75" customHeight="1" thickBot="1">
      <c r="B76" s="35" t="s">
        <v>183</v>
      </c>
      <c r="C76" s="34"/>
    </row>
    <row r="77" spans="2:3" ht="18.75" customHeight="1" thickBot="1">
      <c r="B77" s="35" t="s">
        <v>184</v>
      </c>
      <c r="C77" s="34"/>
    </row>
    <row r="78" spans="2:3" ht="18.75" customHeight="1" thickBot="1">
      <c r="B78" s="35" t="s">
        <v>185</v>
      </c>
      <c r="C78" s="34"/>
    </row>
    <row r="79" spans="2:3" ht="18.75" customHeight="1" thickBot="1">
      <c r="B79" s="35" t="s">
        <v>186</v>
      </c>
      <c r="C79" s="34"/>
    </row>
    <row r="80" spans="2:3" ht="18.75" customHeight="1" thickBot="1">
      <c r="B80" s="35" t="s">
        <v>187</v>
      </c>
      <c r="C80" s="34"/>
    </row>
    <row r="81" ht="12.75">
      <c r="B81" s="32"/>
    </row>
    <row r="82" ht="12.75">
      <c r="B82" s="32"/>
    </row>
    <row r="83" ht="12.75">
      <c r="B83" s="32"/>
    </row>
    <row r="84" ht="12.75">
      <c r="B84" s="32"/>
    </row>
  </sheetData>
  <mergeCells count="37"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3:C43"/>
    <mergeCell ref="B39:C39"/>
    <mergeCell ref="B40:C40"/>
    <mergeCell ref="B41:C41"/>
    <mergeCell ref="B42:C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Lean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Conner</dc:creator>
  <cp:keywords/>
  <dc:description/>
  <cp:lastModifiedBy>Miles Free</cp:lastModifiedBy>
  <cp:lastPrinted>2006-02-17T19:22:05Z</cp:lastPrinted>
  <dcterms:created xsi:type="dcterms:W3CDTF">2005-06-19T12:49:32Z</dcterms:created>
  <dcterms:modified xsi:type="dcterms:W3CDTF">2006-02-20T16:12:16Z</dcterms:modified>
  <cp:category/>
  <cp:version/>
  <cp:contentType/>
  <cp:contentStatus/>
</cp:coreProperties>
</file>